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029"/>
  <workbookPr defaultThemeVersion="124226"/>
  <bookViews>
    <workbookView xWindow="65416" yWindow="65416" windowWidth="20730" windowHeight="11160" tabRatio="641" activeTab="1"/>
  </bookViews>
  <sheets>
    <sheet name="Mundo" sheetId="4" r:id="rId1"/>
    <sheet name="Brasil - Anual" sheetId="5" r:id="rId2"/>
    <sheet name="Brasil - Trimestral" sheetId="7" r:id="rId3"/>
    <sheet name="Brasil - Mensal" sheetId="8" r:id="rId4"/>
    <sheet name="Brasil - Abertura Inflação" sheetId="9" r:id="rId5"/>
  </sheets>
  <definedNames>
    <definedName name="_xlnm.Print_Area" localSheetId="1">'Brasil - Anual'!$A$1:$J$32</definedName>
    <definedName name="_xlnm.Print_Area" localSheetId="0">'Mundo'!$A$1:$I$23</definedName>
  </definedNames>
  <calcPr calcId="191029"/>
  <extLst/>
</workbook>
</file>

<file path=xl/sharedStrings.xml><?xml version="1.0" encoding="utf-8"?>
<sst xmlns="http://schemas.openxmlformats.org/spreadsheetml/2006/main" count="249" uniqueCount="107">
  <si>
    <t>2008 (E) - Trimestral</t>
  </si>
  <si>
    <t>2008 (E)</t>
  </si>
  <si>
    <t xml:space="preserve">I </t>
  </si>
  <si>
    <t xml:space="preserve">II </t>
  </si>
  <si>
    <t>III</t>
  </si>
  <si>
    <t>IV</t>
  </si>
  <si>
    <t>Ano</t>
  </si>
  <si>
    <t>PIB - Total</t>
  </si>
  <si>
    <t>(a/a %)</t>
  </si>
  <si>
    <t>Inflação</t>
  </si>
  <si>
    <t>IPCA - %</t>
  </si>
  <si>
    <t>IGP-M - %</t>
  </si>
  <si>
    <t>Taxa de Câmbio</t>
  </si>
  <si>
    <t>Real/Dólar (média)</t>
  </si>
  <si>
    <t>(%a/a)</t>
  </si>
  <si>
    <t>Taxa de Juros</t>
  </si>
  <si>
    <t>Taxa Nominal - SELIC (eop)</t>
  </si>
  <si>
    <t>Taxa Nominal - SELIC (média)</t>
  </si>
  <si>
    <t>TAXA DE CÂMBIO</t>
  </si>
  <si>
    <t>TAXA DE JUROS</t>
  </si>
  <si>
    <t>IPCA</t>
  </si>
  <si>
    <t>IGP-M</t>
  </si>
  <si>
    <t>BRL / USD</t>
  </si>
  <si>
    <t>NOMINAL</t>
  </si>
  <si>
    <t>%MoM</t>
  </si>
  <si>
    <t>%a/a</t>
  </si>
  <si>
    <t xml:space="preserve">Meta SELIC </t>
  </si>
  <si>
    <t>NA</t>
  </si>
  <si>
    <t>Administrados</t>
  </si>
  <si>
    <t>Livres</t>
  </si>
  <si>
    <t>IPA-M</t>
  </si>
  <si>
    <t>IPC-M</t>
  </si>
  <si>
    <t>INCC-M</t>
  </si>
  <si>
    <t>Economia mundial</t>
  </si>
  <si>
    <t>Crescimento do PIB Mundial - %</t>
  </si>
  <si>
    <t xml:space="preserve">  EUA - %</t>
  </si>
  <si>
    <t xml:space="preserve">  Zona do Euro - %</t>
  </si>
  <si>
    <t xml:space="preserve">  Japão - %</t>
  </si>
  <si>
    <t xml:space="preserve">  China - %</t>
  </si>
  <si>
    <t xml:space="preserve"> Taxas de juros e moedas</t>
  </si>
  <si>
    <t xml:space="preserve"> Fed funds - %</t>
  </si>
  <si>
    <t xml:space="preserve"> USD/EUR - final de período</t>
  </si>
  <si>
    <t xml:space="preserve"> YEN/USD - final de período</t>
  </si>
  <si>
    <t xml:space="preserve"> Índice DXY*</t>
  </si>
  <si>
    <t>Commodities</t>
  </si>
  <si>
    <t xml:space="preserve"> Índice CRB - var. média anual - %</t>
  </si>
  <si>
    <t xml:space="preserve">   Metais - var. média anual - %</t>
  </si>
  <si>
    <t xml:space="preserve">   Energia - var. média anual - %</t>
  </si>
  <si>
    <t xml:space="preserve">   Agrícolas - var. média anual - %</t>
  </si>
  <si>
    <t>Fonte: FMI, Bloomberg, Itaú</t>
  </si>
  <si>
    <t>* O DXY é um índice para o valor internacional do dólar americano, que mede seu desempenho em relação a uma cesta de moedas incluindo: euro, iene, libra, dólar canadense, franco suíço e coroa sueca.</t>
  </si>
  <si>
    <t xml:space="preserve">  Mundo</t>
  </si>
  <si>
    <t>Atividade Econômica</t>
  </si>
  <si>
    <t xml:space="preserve">  Crescimento real do PIB - %</t>
  </si>
  <si>
    <t xml:space="preserve">  PIB nominal - BRL bi</t>
  </si>
  <si>
    <t xml:space="preserve">  PIB nominal - USD bi</t>
  </si>
  <si>
    <t xml:space="preserve">  PIB per capita - USD </t>
  </si>
  <si>
    <t xml:space="preserve">  Taxa de desemprego - média anual</t>
  </si>
  <si>
    <t xml:space="preserve">  IPCA - %</t>
  </si>
  <si>
    <t xml:space="preserve">  IGP–M - %</t>
  </si>
  <si>
    <t xml:space="preserve">  Selic - final do ano - %</t>
  </si>
  <si>
    <t>Balanço de Pagamentos</t>
  </si>
  <si>
    <t xml:space="preserve">  BRL / USD - final de período</t>
  </si>
  <si>
    <t xml:space="preserve">  Reservas internacionais - USD bi</t>
  </si>
  <si>
    <t>Finanças Públicas</t>
  </si>
  <si>
    <t xml:space="preserve">  Resultado primário - % do PIB</t>
  </si>
  <si>
    <t xml:space="preserve">  Resultado nominal - % do PIB</t>
  </si>
  <si>
    <t xml:space="preserve">  Dívida pública líquida - % do PIB</t>
  </si>
  <si>
    <t xml:space="preserve">  Brasil</t>
  </si>
  <si>
    <t>Fonte: FMI, Bloomberg, IBGE, BCB, Haver e Itaú</t>
  </si>
  <si>
    <t xml:space="preserve"> Índice CRB - a/a - %</t>
  </si>
  <si>
    <t xml:space="preserve"> Índice de Commodities Itaú (ICI) - a/a - %**</t>
  </si>
  <si>
    <t xml:space="preserve"> Índice de Commodities Itaú (ICI) - var. média - %**</t>
  </si>
  <si>
    <t xml:space="preserve">** O Índice de Commodities Itaú é um índice proprietário composto pelos preços das commodities, medidas em dólares e transacionadas nas bolsas internacionais, que são relevantes para a inflação brasileira ao consumidor. Ele é formado pelos sub-índices Metais, Energia e Agrícolas. </t>
  </si>
  <si>
    <t>2012 - Trimestral</t>
  </si>
  <si>
    <t>2011 - Trimestral</t>
  </si>
  <si>
    <t>2010 - Trimestral</t>
  </si>
  <si>
    <t>2009 - Trimestral</t>
  </si>
  <si>
    <t>2007 - Trimestral</t>
  </si>
  <si>
    <t>BRL / EUR</t>
  </si>
  <si>
    <t>2013 - Trimestral</t>
  </si>
  <si>
    <t>fim do período</t>
  </si>
  <si>
    <t>2014  - Trimestral</t>
  </si>
  <si>
    <t xml:space="preserve">  Taxa de desemprego - fim do ano</t>
  </si>
  <si>
    <t xml:space="preserve">  Taxa nacional de desemprego - média anual (*)</t>
  </si>
  <si>
    <t xml:space="preserve">  Taxa nacional de desemprego - fim do ano (*)</t>
  </si>
  <si>
    <t>(*) Taxa de desemprego medida pela Pnad Contínua</t>
  </si>
  <si>
    <t>-</t>
  </si>
  <si>
    <t xml:space="preserve">  População - Milhões</t>
  </si>
  <si>
    <t xml:space="preserve">  Dívida pública bruta - % do PIB</t>
  </si>
  <si>
    <t xml:space="preserve">  Balança comercial - USD bi</t>
  </si>
  <si>
    <t xml:space="preserve">  Conta corrente - % PIB</t>
  </si>
  <si>
    <t xml:space="preserve">  Investimento direto no país - % PIB</t>
  </si>
  <si>
    <t>CDI a/a</t>
  </si>
  <si>
    <t>CDI a/m</t>
  </si>
  <si>
    <t>INPC</t>
  </si>
  <si>
    <t>2019 (E) - Trimestral</t>
  </si>
  <si>
    <t>2020P</t>
  </si>
  <si>
    <t>2020 (E) - Trimestral</t>
  </si>
  <si>
    <t>2020 (E)</t>
  </si>
  <si>
    <t>2018 - Trimestral</t>
  </si>
  <si>
    <t>2015 - Trimestral</t>
  </si>
  <si>
    <t>2016  - Trimestral</t>
  </si>
  <si>
    <t>2017 - Trimestral</t>
  </si>
  <si>
    <t>2021P</t>
  </si>
  <si>
    <t>2021 (E)</t>
  </si>
  <si>
    <t>2021 (E) -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</si>
</sst>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71" formatCode="_(* #,##0.00_);_(* \(#,##0.00\);_(* &quot;-&quot;??_);_(@_)"/>
    <numFmt numFmtId="178" formatCode="0.0%"/>
    <numFmt numFmtId="179" formatCode="0.000"/>
    <numFmt numFmtId="180" formatCode="0.0"/>
    <numFmt numFmtId="183" formatCode="General_)"/>
    <numFmt numFmtId="184" formatCode="#,##0,"/>
    <numFmt numFmtId="185" formatCode="#,##0,,"/>
    <numFmt numFmtId="186" formatCode="_([$€-2]* #,##0.00_);_([$€-2]* \(#,##0.00\);_([$€-2]* &quot;-&quot;??_)"/>
    <numFmt numFmtId="187" formatCode="_ [$€-2]\ * #,##0.00_ ;_ [$€-2]\ * \-#,##0.00_ ;_ [$€-2]\ * &quot;-&quot;??_ "/>
    <numFmt numFmtId="188" formatCode="#,#00"/>
    <numFmt numFmtId="189" formatCode="_-* #,##0\ _P_t_s_-;\-* #,##0\ _P_t_s_-;_-* &quot;-&quot;\ _P_t_s_-;_-@_-"/>
    <numFmt numFmtId="190" formatCode="_-* #,##0.00\ _P_t_s_-;\-* #,##0.00\ _P_t_s_-;_-* &quot;-&quot;??\ _P_t_s_-;_-@_-"/>
    <numFmt numFmtId="191" formatCode="_-* #,##0\ &quot;Pts&quot;_-;\-* #,##0\ &quot;Pts&quot;_-;_-* &quot;-&quot;\ &quot;Pts&quot;_-;_-@_-"/>
    <numFmt numFmtId="192" formatCode="_-* #,##0.00\ &quot;Pts&quot;_-;\-* #,##0.00\ &quot;Pts&quot;_-;_-* &quot;-&quot;??\ &quot;Pts&quot;_-;_-@_-"/>
    <numFmt numFmtId="193" formatCode="#,##0.00_);\(#,##0.00\);&quot; --- &quot;"/>
    <numFmt numFmtId="194" formatCode="%#,#00"/>
    <numFmt numFmtId="195" formatCode="#.##000"/>
    <numFmt numFmtId="196" formatCode="0.00\ %"/>
    <numFmt numFmtId="197" formatCode="#\ ###\ ###\ ##0\ "/>
    <numFmt numFmtId="198" formatCode="#,"/>
    <numFmt numFmtId="199" formatCode="_(* #,##0_);_(* \(#,##0\);_(* &quot;-&quot;?_);_(@_)"/>
    <numFmt numFmtId="200" formatCode="#,##0.0"/>
    <numFmt numFmtId="201" formatCode="[$-416]mmm\-yy;@"/>
  </numFmts>
  <fonts count="57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Verdana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SwitzerlandLight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"/>
      <color indexed="8"/>
      <name val="Courier"/>
      <family val="3"/>
    </font>
    <font>
      <sz val="11"/>
      <name val="Book Antiqua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color indexed="60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9"/>
      <name val="Verdana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20"/>
      <color indexed="8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10"/>
      <color rgb="FFFFCC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9" tint="0.39998000860214233"/>
        <bgColor indexed="64"/>
      </patternFill>
    </fill>
  </fills>
  <borders count="77">
    <border>
      <left/>
      <right/>
      <top/>
      <bottom/>
      <diagonal/>
    </border>
    <border>
      <left/>
      <right style="hair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indexed="24"/>
      </right>
      <top style="medium"/>
      <bottom/>
    </border>
    <border>
      <left style="medium"/>
      <right/>
      <top/>
      <bottom/>
    </border>
    <border>
      <left/>
      <right style="thin">
        <color indexed="24"/>
      </right>
      <top/>
      <bottom/>
    </border>
    <border>
      <left/>
      <right style="medium"/>
      <top/>
      <bottom/>
    </border>
    <border>
      <left style="medium"/>
      <right/>
      <top style="thin">
        <color indexed="56"/>
      </top>
      <bottom style="thin">
        <color indexed="56"/>
      </bottom>
    </border>
    <border>
      <left/>
      <right style="thin">
        <color indexed="24"/>
      </right>
      <top style="thin">
        <color indexed="56"/>
      </top>
      <bottom style="thin">
        <color indexed="56"/>
      </bottom>
    </border>
    <border>
      <left/>
      <right/>
      <top style="thin">
        <color indexed="56"/>
      </top>
      <bottom style="thin">
        <color indexed="56"/>
      </bottom>
    </border>
    <border>
      <left/>
      <right style="medium"/>
      <top style="thin">
        <color indexed="56"/>
      </top>
      <bottom style="thin">
        <color indexed="56"/>
      </bottom>
    </border>
    <border>
      <left/>
      <right style="thin">
        <color indexed="24"/>
      </right>
      <top/>
      <bottom style="thin">
        <color indexed="56"/>
      </bottom>
    </border>
    <border>
      <left/>
      <right style="thin">
        <color indexed="24"/>
      </right>
      <top/>
      <bottom style="medium"/>
    </border>
    <border>
      <left/>
      <right/>
      <top style="thin">
        <color indexed="16"/>
      </top>
      <bottom/>
    </border>
    <border>
      <left style="medium"/>
      <right style="medium"/>
      <top/>
      <bottom/>
    </border>
    <border>
      <left style="medium"/>
      <right style="medium"/>
      <top style="thin">
        <color indexed="16"/>
      </top>
      <bottom/>
    </border>
    <border>
      <left style="medium"/>
      <right/>
      <top style="thin">
        <color indexed="16"/>
      </top>
      <bottom/>
    </border>
    <border>
      <left/>
      <right style="medium"/>
      <top style="thin">
        <color indexed="16"/>
      </top>
      <bottom/>
    </border>
    <border>
      <left style="medium"/>
      <right/>
      <top/>
      <bottom style="double">
        <color indexed="18"/>
      </bottom>
    </border>
    <border>
      <left/>
      <right/>
      <top/>
      <bottom style="double">
        <color indexed="18"/>
      </bottom>
    </border>
    <border>
      <left/>
      <right style="medium"/>
      <top/>
      <bottom style="double">
        <color indexed="18"/>
      </bottom>
    </border>
    <border>
      <left style="medium"/>
      <right style="medium"/>
      <top style="double">
        <color indexed="18"/>
      </top>
      <bottom/>
    </border>
    <border>
      <left style="medium"/>
      <right style="medium"/>
      <top/>
      <bottom style="double">
        <color indexed="18"/>
      </bottom>
    </border>
    <border>
      <left/>
      <right/>
      <top/>
      <bottom style="thin">
        <color indexed="18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/>
      <right style="thin">
        <color theme="0"/>
      </right>
      <top style="medium"/>
      <bottom/>
    </border>
    <border>
      <left/>
      <right style="medium"/>
      <top/>
      <bottom style="double"/>
    </border>
    <border>
      <left style="thin">
        <color theme="0"/>
      </left>
      <right/>
      <top/>
      <bottom/>
    </border>
    <border>
      <left/>
      <right style="medium">
        <color theme="0"/>
      </right>
      <top/>
      <bottom/>
    </border>
    <border>
      <left style="medium">
        <color theme="0"/>
      </left>
      <right/>
      <top/>
      <bottom/>
    </border>
    <border>
      <left style="medium">
        <color theme="0"/>
      </left>
      <right style="medium"/>
      <top style="medium"/>
      <bottom/>
    </border>
    <border>
      <left style="medium">
        <color theme="0"/>
      </left>
      <right style="medium"/>
      <top/>
      <bottom/>
    </border>
    <border>
      <left style="medium">
        <color theme="0"/>
      </left>
      <right style="medium"/>
      <top style="thin">
        <color indexed="16"/>
      </top>
      <bottom/>
    </border>
    <border>
      <left style="medium">
        <color theme="0"/>
      </left>
      <right style="medium"/>
      <top style="double">
        <color indexed="18"/>
      </top>
      <bottom/>
    </border>
    <border>
      <left style="medium">
        <color theme="0"/>
      </left>
      <right style="medium"/>
      <top/>
      <bottom style="double">
        <color indexed="18"/>
      </bottom>
    </border>
    <border>
      <left style="medium">
        <color theme="0"/>
      </left>
      <right style="medium"/>
      <top style="thick">
        <color indexed="18"/>
      </top>
      <bottom/>
    </border>
    <border>
      <left/>
      <right/>
      <top/>
      <bottom style="double"/>
    </border>
    <border>
      <left/>
      <right style="thin">
        <color theme="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 style="thin"/>
      <right/>
      <top style="thin">
        <color indexed="16"/>
      </top>
      <bottom/>
    </border>
    <border>
      <left style="thin"/>
      <right/>
      <top/>
      <bottom style="double">
        <color indexed="18"/>
      </bottom>
    </border>
    <border>
      <left style="thin"/>
      <right/>
      <top style="medium"/>
      <bottom/>
    </border>
    <border>
      <left/>
      <right/>
      <top/>
      <bottom style="thin">
        <color indexed="32"/>
      </bottom>
    </border>
    <border>
      <left/>
      <right/>
      <top style="medium"/>
      <bottom style="thin">
        <color indexed="9"/>
      </bottom>
    </border>
    <border>
      <left style="thin">
        <color theme="0"/>
      </left>
      <right/>
      <top style="medium"/>
      <bottom style="thin">
        <color theme="0"/>
      </bottom>
    </border>
    <border>
      <left/>
      <right/>
      <top style="medium"/>
      <bottom style="thin">
        <color theme="0"/>
      </bottom>
    </border>
    <border>
      <left/>
      <right style="medium"/>
      <top style="medium"/>
      <bottom style="thin">
        <color theme="0"/>
      </bottom>
    </border>
    <border>
      <left style="medium"/>
      <right/>
      <top style="medium"/>
      <bottom style="thin">
        <color indexed="9"/>
      </bottom>
    </border>
    <border>
      <left/>
      <right style="thin">
        <color theme="0"/>
      </right>
      <top style="medium"/>
      <bottom style="thin">
        <color indexed="9"/>
      </bottom>
    </border>
    <border>
      <left style="thin">
        <color theme="0"/>
      </left>
      <right/>
      <top style="medium"/>
      <bottom style="thin">
        <color indexed="9"/>
      </bottom>
    </border>
    <border>
      <left style="medium"/>
      <right/>
      <top style="thin">
        <color indexed="9"/>
      </top>
      <bottom/>
    </border>
    <border>
      <left/>
      <right style="thin">
        <color theme="0"/>
      </right>
      <top style="thin">
        <color indexed="9"/>
      </top>
      <bottom/>
    </border>
    <border>
      <left/>
      <right/>
      <top style="thin">
        <color indexed="9"/>
      </top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>
      <alignment/>
      <protection/>
    </xf>
    <xf numFmtId="0" fontId="9" fillId="0" borderId="0" applyNumberFormat="0" applyFill="0" applyBorder="0" applyAlignment="0" applyProtection="0"/>
    <xf numFmtId="183" fontId="10" fillId="0" borderId="0">
      <alignment vertical="top"/>
      <protection/>
    </xf>
    <xf numFmtId="0" fontId="9" fillId="0" borderId="0" applyNumberFormat="0" applyFill="0" applyBorder="0" applyProtection="0">
      <alignment horizontal="right"/>
    </xf>
    <xf numFmtId="183" fontId="11" fillId="0" borderId="0">
      <alignment horizontal="right"/>
      <protection/>
    </xf>
    <xf numFmtId="183" fontId="11" fillId="0" borderId="0">
      <alignment horizontal="left"/>
      <protection/>
    </xf>
    <xf numFmtId="0" fontId="12" fillId="4" borderId="0" applyNumberFormat="0" applyBorder="0" applyAlignment="0" applyProtection="0"/>
    <xf numFmtId="0" fontId="13" fillId="16" borderId="2" applyNumberFormat="0" applyAlignment="0" applyProtection="0"/>
    <xf numFmtId="0" fontId="14" fillId="17" borderId="3" applyNumberFormat="0" applyAlignment="0" applyProtection="0"/>
    <xf numFmtId="0" fontId="15" fillId="0" borderId="4" applyNumberFormat="0" applyFill="0" applyAlignment="0" applyProtection="0"/>
    <xf numFmtId="1" fontId="16" fillId="18" borderId="5">
      <alignment horizontal="right" vertical="center"/>
      <protection/>
    </xf>
    <xf numFmtId="0" fontId="16" fillId="16" borderId="5">
      <alignment horizontal="center" vertical="center"/>
      <protection/>
    </xf>
    <xf numFmtId="1" fontId="16" fillId="18" borderId="5">
      <alignment horizontal="right" vertical="center"/>
      <protection/>
    </xf>
    <xf numFmtId="0" fontId="0" fillId="18" borderId="0">
      <alignment/>
      <protection/>
    </xf>
    <xf numFmtId="0" fontId="17" fillId="18" borderId="5">
      <alignment/>
      <protection/>
    </xf>
    <xf numFmtId="0" fontId="18" fillId="19" borderId="5">
      <alignment horizontal="left" vertical="center"/>
      <protection/>
    </xf>
    <xf numFmtId="0" fontId="18" fillId="19" borderId="5">
      <alignment horizontal="left" vertical="center"/>
      <protection/>
    </xf>
    <xf numFmtId="0" fontId="19" fillId="18" borderId="5">
      <alignment horizontal="left" vertical="center"/>
      <protection/>
    </xf>
    <xf numFmtId="0" fontId="20" fillId="18" borderId="6">
      <alignment/>
      <protection/>
    </xf>
    <xf numFmtId="171" fontId="0" fillId="0" borderId="0" applyFont="0" applyFill="0" applyBorder="0" applyAlignment="0" applyProtection="0"/>
    <xf numFmtId="0" fontId="21" fillId="0" borderId="0">
      <alignment/>
      <protection locked="0"/>
    </xf>
    <xf numFmtId="184" fontId="22" fillId="0" borderId="0">
      <alignment/>
      <protection/>
    </xf>
    <xf numFmtId="185" fontId="22" fillId="0" borderId="0">
      <alignment/>
      <protection/>
    </xf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23" fillId="7" borderId="2" applyNumberFormat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21" fillId="0" borderId="0">
      <alignment/>
      <protection locked="0"/>
    </xf>
    <xf numFmtId="0" fontId="24" fillId="3" borderId="0" applyNumberFormat="0" applyBorder="0" applyAlignment="0" applyProtection="0"/>
    <xf numFmtId="189" fontId="0" fillId="0" borderId="0" applyFont="0" applyFill="0" applyBorder="0" applyAlignment="0" applyProtection="0"/>
    <xf numFmtId="4" fontId="25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7" applyNumberFormat="0" applyFont="0" applyAlignment="0" applyProtection="0"/>
    <xf numFmtId="193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21" fillId="0" borderId="0">
      <alignment/>
      <protection locked="0"/>
    </xf>
    <xf numFmtId="195" fontId="21" fillId="0" borderId="0">
      <alignment/>
      <protection locked="0"/>
    </xf>
    <xf numFmtId="9" fontId="0" fillId="0" borderId="0" applyFont="0" applyFill="0" applyBorder="0" applyAlignment="0" applyProtection="0"/>
    <xf numFmtId="196" fontId="25" fillId="0" borderId="0" applyFont="0" applyFill="0" applyBorder="0" applyAlignment="0" applyProtection="0"/>
    <xf numFmtId="2" fontId="0" fillId="0" borderId="0" applyFont="0" applyFill="0" applyBorder="0" applyProtection="0">
      <alignment horizontal="right"/>
    </xf>
    <xf numFmtId="197" fontId="11" fillId="0" borderId="0">
      <alignment/>
      <protection/>
    </xf>
    <xf numFmtId="0" fontId="29" fillId="16" borderId="8" applyNumberFormat="0" applyAlignment="0" applyProtection="0"/>
    <xf numFmtId="38" fontId="3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3" fontId="33" fillId="0" borderId="9">
      <alignment/>
      <protection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183" fontId="33" fillId="0" borderId="9">
      <alignment/>
      <protection/>
    </xf>
    <xf numFmtId="198" fontId="38" fillId="0" borderId="0">
      <alignment/>
      <protection locked="0"/>
    </xf>
    <xf numFmtId="198" fontId="38" fillId="0" borderId="0">
      <alignment/>
      <protection locked="0"/>
    </xf>
  </cellStyleXfs>
  <cellXfs count="438">
    <xf numFmtId="0" fontId="0" fillId="0" borderId="0" xfId="0"/>
    <xf numFmtId="0" fontId="3" fillId="0" borderId="0" xfId="79" applyFont="1" applyFill="1" applyBorder="1" applyAlignment="1">
      <alignment vertical="center"/>
      <protection/>
    </xf>
    <xf numFmtId="0" fontId="1" fillId="0" borderId="0" xfId="79" applyFont="1" applyFill="1" applyAlignment="1">
      <alignment vertical="center"/>
      <protection/>
    </xf>
    <xf numFmtId="178" fontId="3" fillId="0" borderId="0" xfId="15" applyNumberFormat="1" applyFont="1" applyFill="1" applyBorder="1" applyAlignment="1">
      <alignment vertical="center"/>
    </xf>
    <xf numFmtId="0" fontId="5" fillId="18" borderId="0" xfId="0" applyFont="1" applyFill="1" applyBorder="1" applyAlignment="1">
      <alignment horizontal="left" vertical="center"/>
    </xf>
    <xf numFmtId="0" fontId="5" fillId="18" borderId="0" xfId="0" applyFont="1" applyFill="1" applyBorder="1" applyAlignment="1">
      <alignment horizontal="centerContinuous" vertical="center"/>
    </xf>
    <xf numFmtId="0" fontId="5" fillId="18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3" fillId="18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6" fillId="18" borderId="0" xfId="0" applyFont="1" applyFill="1" applyBorder="1" applyAlignment="1">
      <alignment vertical="center" wrapText="1"/>
    </xf>
    <xf numFmtId="0" fontId="47" fillId="18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3" fillId="18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6" fillId="18" borderId="0" xfId="0" applyFont="1" applyFill="1" applyBorder="1" applyAlignment="1">
      <alignment horizontal="center" vertical="center" wrapText="1"/>
    </xf>
    <xf numFmtId="0" fontId="47" fillId="18" borderId="0" xfId="0" applyFont="1" applyFill="1" applyBorder="1" applyAlignment="1">
      <alignment horizontal="center" vertical="center" wrapText="1"/>
    </xf>
    <xf numFmtId="0" fontId="43" fillId="16" borderId="0" xfId="0" applyFont="1" applyFill="1" applyAlignment="1">
      <alignment vertical="center"/>
    </xf>
    <xf numFmtId="0" fontId="43" fillId="18" borderId="0" xfId="0" applyFont="1" applyFill="1" applyBorder="1" applyAlignment="1">
      <alignment vertical="center"/>
    </xf>
    <xf numFmtId="0" fontId="43" fillId="18" borderId="14" xfId="0" applyFont="1" applyFill="1" applyBorder="1" applyAlignment="1">
      <alignment vertical="center"/>
    </xf>
    <xf numFmtId="0" fontId="14" fillId="26" borderId="15" xfId="79" applyFont="1" applyFill="1" applyBorder="1" applyAlignment="1">
      <alignment vertical="center"/>
      <protection/>
    </xf>
    <xf numFmtId="0" fontId="14" fillId="26" borderId="13" xfId="79" applyFont="1" applyFill="1" applyBorder="1" applyAlignment="1">
      <alignment vertical="center"/>
      <protection/>
    </xf>
    <xf numFmtId="0" fontId="14" fillId="26" borderId="13" xfId="79" applyFont="1" applyFill="1" applyBorder="1" applyAlignment="1">
      <alignment horizontal="center" vertical="center"/>
      <protection/>
    </xf>
    <xf numFmtId="0" fontId="44" fillId="26" borderId="16" xfId="79" applyFont="1" applyFill="1" applyBorder="1" applyAlignment="1">
      <alignment horizontal="center" vertical="center"/>
      <protection/>
    </xf>
    <xf numFmtId="0" fontId="14" fillId="26" borderId="17" xfId="79" applyFont="1" applyFill="1" applyBorder="1" applyAlignment="1">
      <alignment vertical="center"/>
      <protection/>
    </xf>
    <xf numFmtId="0" fontId="14" fillId="26" borderId="18" xfId="79" applyFont="1" applyFill="1" applyBorder="1" applyAlignment="1">
      <alignment vertical="center"/>
      <protection/>
    </xf>
    <xf numFmtId="0" fontId="14" fillId="26" borderId="18" xfId="79" applyFont="1" applyFill="1" applyBorder="1" applyAlignment="1">
      <alignment horizontal="center" vertical="center"/>
      <protection/>
    </xf>
    <xf numFmtId="0" fontId="44" fillId="26" borderId="19" xfId="79" applyFont="1" applyFill="1" applyBorder="1" applyAlignment="1">
      <alignment horizontal="center" vertical="center"/>
      <protection/>
    </xf>
    <xf numFmtId="0" fontId="0" fillId="0" borderId="15" xfId="79" applyFont="1" applyFill="1" applyBorder="1" applyAlignment="1">
      <alignment vertical="center"/>
      <protection/>
    </xf>
    <xf numFmtId="0" fontId="31" fillId="0" borderId="20" xfId="79" applyFont="1" applyFill="1" applyBorder="1" applyAlignment="1">
      <alignment horizontal="left" vertical="center"/>
      <protection/>
    </xf>
    <xf numFmtId="0" fontId="31" fillId="0" borderId="13" xfId="79" applyFont="1" applyFill="1" applyBorder="1" applyAlignment="1">
      <alignment vertical="center"/>
      <protection/>
    </xf>
    <xf numFmtId="0" fontId="0" fillId="0" borderId="13" xfId="79" applyFont="1" applyFill="1" applyBorder="1" applyAlignment="1">
      <alignment vertical="center"/>
      <protection/>
    </xf>
    <xf numFmtId="0" fontId="45" fillId="0" borderId="20" xfId="79" applyFont="1" applyFill="1" applyBorder="1" applyAlignment="1">
      <alignment vertical="center"/>
      <protection/>
    </xf>
    <xf numFmtId="0" fontId="6" fillId="0" borderId="13" xfId="79" applyFont="1" applyFill="1" applyBorder="1" applyAlignment="1">
      <alignment vertical="center"/>
      <protection/>
    </xf>
    <xf numFmtId="0" fontId="0" fillId="0" borderId="20" xfId="79" applyFont="1" applyFill="1" applyBorder="1" applyAlignment="1">
      <alignment vertical="center"/>
      <protection/>
    </xf>
    <xf numFmtId="0" fontId="9" fillId="0" borderId="13" xfId="79" applyFont="1" applyFill="1" applyBorder="1" applyAlignment="1">
      <alignment vertical="center"/>
      <protection/>
    </xf>
    <xf numFmtId="178" fontId="9" fillId="0" borderId="13" xfId="79" applyNumberFormat="1" applyFont="1" applyFill="1" applyBorder="1" applyAlignment="1">
      <alignment horizontal="center" vertical="center"/>
      <protection/>
    </xf>
    <xf numFmtId="0" fontId="9" fillId="18" borderId="13" xfId="79" applyFont="1" applyFill="1" applyBorder="1" applyAlignment="1">
      <alignment vertical="center"/>
      <protection/>
    </xf>
    <xf numFmtId="0" fontId="9" fillId="18" borderId="20" xfId="79" applyFont="1" applyFill="1" applyBorder="1" applyAlignment="1">
      <alignment vertical="center"/>
      <protection/>
    </xf>
    <xf numFmtId="0" fontId="9" fillId="16" borderId="13" xfId="79" applyFont="1" applyFill="1" applyBorder="1" applyAlignment="1">
      <alignment vertical="center"/>
      <protection/>
    </xf>
    <xf numFmtId="0" fontId="9" fillId="16" borderId="16" xfId="79" applyFont="1" applyFill="1" applyBorder="1" applyAlignment="1">
      <alignment vertical="center"/>
      <protection/>
    </xf>
    <xf numFmtId="0" fontId="9" fillId="18" borderId="21" xfId="79" applyFont="1" applyFill="1" applyBorder="1" applyAlignment="1">
      <alignment vertical="center"/>
      <protection/>
    </xf>
    <xf numFmtId="178" fontId="9" fillId="18" borderId="22" xfId="79" applyNumberFormat="1" applyFont="1" applyFill="1" applyBorder="1" applyAlignment="1">
      <alignment horizontal="left" vertical="center"/>
      <protection/>
    </xf>
    <xf numFmtId="2" fontId="9" fillId="18" borderId="22" xfId="79" applyNumberFormat="1" applyFont="1" applyFill="1" applyBorder="1" applyAlignment="1">
      <alignment horizontal="center" vertical="center"/>
      <protection/>
    </xf>
    <xf numFmtId="2" fontId="0" fillId="18" borderId="0" xfId="79" applyNumberFormat="1" applyFont="1" applyFill="1" applyBorder="1" applyAlignment="1">
      <alignment horizontal="center" vertical="center"/>
      <protection/>
    </xf>
    <xf numFmtId="2" fontId="9" fillId="16" borderId="0" xfId="79" applyNumberFormat="1" applyFont="1" applyFill="1" applyBorder="1" applyAlignment="1">
      <alignment horizontal="center" vertical="center"/>
      <protection/>
    </xf>
    <xf numFmtId="180" fontId="9" fillId="16" borderId="23" xfId="79" applyNumberFormat="1" applyFont="1" applyFill="1" applyBorder="1" applyAlignment="1">
      <alignment horizontal="center" vertical="center"/>
      <protection/>
    </xf>
    <xf numFmtId="0" fontId="41" fillId="18" borderId="24" xfId="79" applyFont="1" applyFill="1" applyBorder="1" applyAlignment="1">
      <alignment vertical="center"/>
      <protection/>
    </xf>
    <xf numFmtId="0" fontId="45" fillId="18" borderId="25" xfId="79" applyFont="1" applyFill="1" applyBorder="1" applyAlignment="1">
      <alignment horizontal="left" vertical="center"/>
      <protection/>
    </xf>
    <xf numFmtId="2" fontId="0" fillId="0" borderId="26" xfId="84" applyNumberFormat="1" applyFont="1" applyFill="1" applyBorder="1" applyAlignment="1">
      <alignment horizontal="center" vertical="center"/>
    </xf>
    <xf numFmtId="2" fontId="0" fillId="18" borderId="26" xfId="84" applyNumberFormat="1" applyFont="1" applyFill="1" applyBorder="1" applyAlignment="1">
      <alignment horizontal="center" vertical="center"/>
    </xf>
    <xf numFmtId="2" fontId="45" fillId="18" borderId="25" xfId="79" applyNumberFormat="1" applyFont="1" applyFill="1" applyBorder="1" applyAlignment="1">
      <alignment vertical="center"/>
      <protection/>
    </xf>
    <xf numFmtId="2" fontId="0" fillId="18" borderId="26" xfId="79" applyNumberFormat="1" applyFont="1" applyFill="1" applyBorder="1" applyAlignment="1">
      <alignment vertical="center"/>
      <protection/>
    </xf>
    <xf numFmtId="2" fontId="9" fillId="18" borderId="25" xfId="79" applyNumberFormat="1" applyFont="1" applyFill="1" applyBorder="1" applyAlignment="1">
      <alignment vertical="center"/>
      <protection/>
    </xf>
    <xf numFmtId="2" fontId="9" fillId="18" borderId="26" xfId="79" applyNumberFormat="1" applyFont="1" applyFill="1" applyBorder="1" applyAlignment="1">
      <alignment vertical="center"/>
      <protection/>
    </xf>
    <xf numFmtId="2" fontId="9" fillId="16" borderId="26" xfId="79" applyNumberFormat="1" applyFont="1" applyFill="1" applyBorder="1" applyAlignment="1">
      <alignment vertical="center"/>
      <protection/>
    </xf>
    <xf numFmtId="0" fontId="41" fillId="18" borderId="21" xfId="79" applyFont="1" applyFill="1" applyBorder="1" applyAlignment="1">
      <alignment vertical="center"/>
      <protection/>
    </xf>
    <xf numFmtId="178" fontId="41" fillId="18" borderId="22" xfId="84" applyNumberFormat="1" applyFont="1" applyFill="1" applyBorder="1" applyAlignment="1">
      <alignment horizontal="left" vertical="center"/>
    </xf>
    <xf numFmtId="2" fontId="41" fillId="18" borderId="22" xfId="84" applyNumberFormat="1" applyFont="1" applyFill="1" applyBorder="1" applyAlignment="1">
      <alignment horizontal="center" vertical="center"/>
    </xf>
    <xf numFmtId="2" fontId="9" fillId="16" borderId="0" xfId="84" applyNumberFormat="1" applyFont="1" applyFill="1" applyBorder="1" applyAlignment="1">
      <alignment horizontal="center" vertical="center"/>
    </xf>
    <xf numFmtId="0" fontId="41" fillId="18" borderId="25" xfId="79" applyFont="1" applyFill="1" applyBorder="1" applyAlignment="1">
      <alignment horizontal="left" vertical="center"/>
      <protection/>
    </xf>
    <xf numFmtId="2" fontId="0" fillId="18" borderId="26" xfId="79" applyNumberFormat="1" applyFont="1" applyFill="1" applyBorder="1" applyAlignment="1">
      <alignment horizontal="center" vertical="center"/>
      <protection/>
    </xf>
    <xf numFmtId="2" fontId="6" fillId="18" borderId="26" xfId="79" applyNumberFormat="1" applyFont="1" applyFill="1" applyBorder="1" applyAlignment="1">
      <alignment vertical="center"/>
      <protection/>
    </xf>
    <xf numFmtId="2" fontId="41" fillId="18" borderId="25" xfId="79" applyNumberFormat="1" applyFont="1" applyFill="1" applyBorder="1" applyAlignment="1">
      <alignment vertical="center"/>
      <protection/>
    </xf>
    <xf numFmtId="2" fontId="0" fillId="18" borderId="25" xfId="79" applyNumberFormat="1" applyFont="1" applyFill="1" applyBorder="1" applyAlignment="1">
      <alignment horizontal="center" vertical="center"/>
      <protection/>
    </xf>
    <xf numFmtId="2" fontId="9" fillId="18" borderId="25" xfId="79" applyNumberFormat="1" applyFont="1" applyFill="1" applyBorder="1" applyAlignment="1">
      <alignment horizontal="center" vertical="center"/>
      <protection/>
    </xf>
    <xf numFmtId="2" fontId="9" fillId="16" borderId="26" xfId="79" applyNumberFormat="1" applyFont="1" applyFill="1" applyBorder="1" applyAlignment="1">
      <alignment horizontal="center" vertical="center"/>
      <protection/>
    </xf>
    <xf numFmtId="2" fontId="9" fillId="16" borderId="27" xfId="79" applyNumberFormat="1" applyFont="1" applyFill="1" applyBorder="1" applyAlignment="1">
      <alignment horizontal="center" vertical="center"/>
      <protection/>
    </xf>
    <xf numFmtId="179" fontId="9" fillId="18" borderId="22" xfId="79" applyNumberFormat="1" applyFont="1" applyFill="1" applyBorder="1" applyAlignment="1">
      <alignment horizontal="left" vertical="center"/>
      <protection/>
    </xf>
    <xf numFmtId="2" fontId="9" fillId="16" borderId="23" xfId="79" applyNumberFormat="1" applyFont="1" applyFill="1" applyBorder="1" applyAlignment="1">
      <alignment horizontal="center" vertical="center"/>
      <protection/>
    </xf>
    <xf numFmtId="178" fontId="41" fillId="18" borderId="21" xfId="84" applyNumberFormat="1" applyFont="1" applyFill="1" applyBorder="1" applyAlignment="1">
      <alignment vertical="center"/>
    </xf>
    <xf numFmtId="178" fontId="9" fillId="18" borderId="22" xfId="84" applyNumberFormat="1" applyFont="1" applyFill="1" applyBorder="1" applyAlignment="1">
      <alignment horizontal="left" vertical="center"/>
    </xf>
    <xf numFmtId="2" fontId="0" fillId="18" borderId="0" xfId="84" applyNumberFormat="1" applyFont="1" applyFill="1" applyBorder="1" applyAlignment="1">
      <alignment horizontal="center" vertical="center"/>
    </xf>
    <xf numFmtId="2" fontId="9" fillId="18" borderId="22" xfId="84" applyNumberFormat="1" applyFont="1" applyFill="1" applyBorder="1" applyAlignment="1">
      <alignment horizontal="center" vertical="center"/>
    </xf>
    <xf numFmtId="2" fontId="9" fillId="18" borderId="28" xfId="84" applyNumberFormat="1" applyFont="1" applyFill="1" applyBorder="1" applyAlignment="1">
      <alignment horizontal="center" vertical="center"/>
    </xf>
    <xf numFmtId="2" fontId="9" fillId="16" borderId="23" xfId="84" applyNumberFormat="1" applyFont="1" applyFill="1" applyBorder="1" applyAlignment="1">
      <alignment horizontal="center" vertical="center"/>
    </xf>
    <xf numFmtId="0" fontId="9" fillId="18" borderId="25" xfId="79" applyFont="1" applyFill="1" applyBorder="1" applyAlignment="1">
      <alignment horizontal="left" vertical="center"/>
      <protection/>
    </xf>
    <xf numFmtId="2" fontId="0" fillId="18" borderId="26" xfId="18" applyNumberFormat="1" applyFont="1" applyFill="1" applyBorder="1" applyAlignment="1">
      <alignment horizontal="center" vertical="center"/>
    </xf>
    <xf numFmtId="0" fontId="0" fillId="18" borderId="17" xfId="79" applyFont="1" applyFill="1" applyBorder="1" applyAlignment="1">
      <alignment vertical="center"/>
      <protection/>
    </xf>
    <xf numFmtId="0" fontId="0" fillId="18" borderId="29" xfId="79" applyFont="1" applyFill="1" applyBorder="1" applyAlignment="1">
      <alignment horizontal="left" vertical="center"/>
      <protection/>
    </xf>
    <xf numFmtId="0" fontId="0" fillId="18" borderId="18" xfId="79" applyFont="1" applyFill="1" applyBorder="1" applyAlignment="1">
      <alignment vertical="center"/>
      <protection/>
    </xf>
    <xf numFmtId="0" fontId="9" fillId="18" borderId="29" xfId="79" applyFont="1" applyFill="1" applyBorder="1" applyAlignment="1">
      <alignment vertical="center"/>
      <protection/>
    </xf>
    <xf numFmtId="0" fontId="0" fillId="18" borderId="29" xfId="79" applyFont="1" applyFill="1" applyBorder="1" applyAlignment="1">
      <alignment vertical="center"/>
      <protection/>
    </xf>
    <xf numFmtId="178" fontId="9" fillId="18" borderId="18" xfId="79" applyNumberFormat="1" applyFont="1" applyFill="1" applyBorder="1" applyAlignment="1">
      <alignment vertical="center"/>
      <protection/>
    </xf>
    <xf numFmtId="178" fontId="9" fillId="18" borderId="29" xfId="79" applyNumberFormat="1" applyFont="1" applyFill="1" applyBorder="1" applyAlignment="1">
      <alignment vertical="center"/>
      <protection/>
    </xf>
    <xf numFmtId="178" fontId="9" fillId="16" borderId="18" xfId="79" applyNumberFormat="1" applyFont="1" applyFill="1" applyBorder="1" applyAlignment="1">
      <alignment vertical="center"/>
      <protection/>
    </xf>
    <xf numFmtId="178" fontId="9" fillId="16" borderId="19" xfId="79" applyNumberFormat="1" applyFont="1" applyFill="1" applyBorder="1" applyAlignment="1">
      <alignment vertical="center"/>
      <protection/>
    </xf>
    <xf numFmtId="0" fontId="14" fillId="26" borderId="21" xfId="0" applyFont="1" applyFill="1" applyBorder="1" applyAlignment="1">
      <alignment horizontal="center" vertical="center"/>
    </xf>
    <xf numFmtId="0" fontId="14" fillId="26" borderId="0" xfId="0" applyFont="1" applyFill="1" applyBorder="1" applyAlignment="1">
      <alignment horizontal="center" vertical="center"/>
    </xf>
    <xf numFmtId="10" fontId="0" fillId="18" borderId="30" xfId="0" applyNumberFormat="1" applyFont="1" applyFill="1" applyBorder="1" applyAlignment="1" applyProtection="1">
      <alignment horizontal="center" vertical="center"/>
      <protection/>
    </xf>
    <xf numFmtId="2" fontId="0" fillId="18" borderId="30" xfId="0" applyNumberFormat="1" applyFont="1" applyFill="1" applyBorder="1" applyAlignment="1" applyProtection="1">
      <alignment horizontal="center" vertical="center"/>
      <protection/>
    </xf>
    <xf numFmtId="10" fontId="0" fillId="18" borderId="0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0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27" borderId="0" xfId="84" applyNumberFormat="1" applyFont="1" applyFill="1" applyBorder="1" applyAlignment="1" applyProtection="1">
      <alignment horizontal="center" vertical="center"/>
      <protection/>
    </xf>
    <xf numFmtId="2" fontId="0" fillId="18" borderId="0" xfId="0" applyNumberFormat="1" applyFont="1" applyFill="1" applyBorder="1" applyAlignment="1" applyProtection="1">
      <alignment horizontal="center" vertical="center"/>
      <protection/>
    </xf>
    <xf numFmtId="10" fontId="0" fillId="18" borderId="23" xfId="0" applyNumberFormat="1" applyFont="1" applyFill="1" applyBorder="1" applyAlignment="1" applyProtection="1">
      <alignment horizontal="center" vertical="center"/>
      <protection/>
    </xf>
    <xf numFmtId="178" fontId="0" fillId="18" borderId="0" xfId="84" applyNumberFormat="1" applyFont="1" applyFill="1" applyBorder="1" applyAlignment="1" applyProtection="1">
      <alignment horizontal="center" vertical="center"/>
      <protection/>
    </xf>
    <xf numFmtId="2" fontId="0" fillId="27" borderId="0" xfId="0" applyNumberFormat="1" applyFont="1" applyFill="1" applyBorder="1" applyAlignment="1" applyProtection="1">
      <alignment horizontal="center" vertical="center"/>
      <protection/>
    </xf>
    <xf numFmtId="10" fontId="0" fillId="18" borderId="15" xfId="0" applyNumberFormat="1" applyFont="1" applyFill="1" applyBorder="1" applyAlignment="1" applyProtection="1">
      <alignment horizontal="center" vertical="center"/>
      <protection/>
    </xf>
    <xf numFmtId="178" fontId="0" fillId="18" borderId="13" xfId="0" applyNumberFormat="1" applyFont="1" applyFill="1" applyBorder="1" applyAlignment="1" applyProtection="1">
      <alignment horizontal="center" vertical="center"/>
      <protection/>
    </xf>
    <xf numFmtId="10" fontId="0" fillId="18" borderId="13" xfId="0" applyNumberFormat="1" applyFont="1" applyFill="1" applyBorder="1" applyAlignment="1" applyProtection="1">
      <alignment horizontal="center" vertical="center"/>
      <protection/>
    </xf>
    <xf numFmtId="178" fontId="0" fillId="18" borderId="13" xfId="84" applyNumberFormat="1" applyFont="1" applyFill="1" applyBorder="1" applyAlignment="1" applyProtection="1">
      <alignment horizontal="center" vertical="center"/>
      <protection/>
    </xf>
    <xf numFmtId="2" fontId="0" fillId="18" borderId="13" xfId="0" applyNumberFormat="1" applyFont="1" applyFill="1" applyBorder="1" applyAlignment="1" applyProtection="1">
      <alignment horizontal="center" vertical="center"/>
      <protection/>
    </xf>
    <xf numFmtId="10" fontId="0" fillId="18" borderId="16" xfId="0" applyNumberFormat="1" applyFont="1" applyFill="1" applyBorder="1" applyAlignment="1" applyProtection="1">
      <alignment horizontal="center" vertical="center"/>
      <protection/>
    </xf>
    <xf numFmtId="201" fontId="9" fillId="18" borderId="31" xfId="0" applyNumberFormat="1" applyFont="1" applyFill="1" applyBorder="1" applyAlignment="1">
      <alignment horizontal="center" vertical="center"/>
    </xf>
    <xf numFmtId="10" fontId="0" fillId="18" borderId="21" xfId="0" applyNumberFormat="1" applyFont="1" applyFill="1" applyBorder="1" applyAlignment="1" applyProtection="1">
      <alignment horizontal="center" vertical="center"/>
      <protection/>
    </xf>
    <xf numFmtId="178" fontId="0" fillId="18" borderId="0" xfId="0" applyNumberFormat="1" applyFont="1" applyFill="1" applyBorder="1" applyAlignment="1" applyProtection="1">
      <alignment horizontal="center" vertical="center"/>
      <protection/>
    </xf>
    <xf numFmtId="178" fontId="0" fillId="18" borderId="23" xfId="84" applyNumberFormat="1" applyFont="1" applyFill="1" applyBorder="1" applyAlignment="1" applyProtection="1">
      <alignment horizontal="center" vertical="center"/>
      <protection/>
    </xf>
    <xf numFmtId="201" fontId="9" fillId="18" borderId="32" xfId="0" applyNumberFormat="1" applyFont="1" applyFill="1" applyBorder="1" applyAlignment="1">
      <alignment horizontal="center" vertical="center"/>
    </xf>
    <xf numFmtId="10" fontId="0" fillId="18" borderId="33" xfId="0" applyNumberFormat="1" applyFont="1" applyFill="1" applyBorder="1" applyAlignment="1" applyProtection="1">
      <alignment horizontal="center" vertical="center"/>
      <protection/>
    </xf>
    <xf numFmtId="178" fontId="0" fillId="18" borderId="30" xfId="0" applyNumberFormat="1" applyFont="1" applyFill="1" applyBorder="1" applyAlignment="1" applyProtection="1">
      <alignment horizontal="center" vertical="center"/>
      <protection/>
    </xf>
    <xf numFmtId="178" fontId="0" fillId="18" borderId="30" xfId="84" applyNumberFormat="1" applyFont="1" applyFill="1" applyBorder="1" applyAlignment="1" applyProtection="1">
      <alignment horizontal="center" vertical="center"/>
      <protection/>
    </xf>
    <xf numFmtId="10" fontId="0" fillId="18" borderId="34" xfId="0" applyNumberFormat="1" applyFont="1" applyFill="1" applyBorder="1" applyAlignment="1" applyProtection="1">
      <alignment horizontal="center" vertical="center"/>
      <protection/>
    </xf>
    <xf numFmtId="10" fontId="0" fillId="18" borderId="23" xfId="84" applyNumberFormat="1" applyFont="1" applyFill="1" applyBorder="1" applyAlignment="1" applyProtection="1">
      <alignment horizontal="center" vertical="center"/>
      <protection/>
    </xf>
    <xf numFmtId="10" fontId="0" fillId="18" borderId="34" xfId="84" applyNumberFormat="1" applyFont="1" applyFill="1" applyBorder="1" applyAlignment="1" applyProtection="1">
      <alignment horizontal="center" vertical="center"/>
      <protection/>
    </xf>
    <xf numFmtId="201" fontId="41" fillId="18" borderId="31" xfId="0" applyNumberFormat="1" applyFont="1" applyFill="1" applyBorder="1" applyAlignment="1">
      <alignment horizontal="center" vertical="center"/>
    </xf>
    <xf numFmtId="10" fontId="0" fillId="18" borderId="35" xfId="0" applyNumberFormat="1" applyFont="1" applyFill="1" applyBorder="1" applyAlignment="1" applyProtection="1">
      <alignment horizontal="center" vertical="center"/>
      <protection/>
    </xf>
    <xf numFmtId="178" fontId="0" fillId="18" borderId="36" xfId="0" applyNumberFormat="1" applyFont="1" applyFill="1" applyBorder="1" applyAlignment="1" applyProtection="1">
      <alignment horizontal="center" vertical="center"/>
      <protection/>
    </xf>
    <xf numFmtId="10" fontId="0" fillId="18" borderId="36" xfId="0" applyNumberFormat="1" applyFont="1" applyFill="1" applyBorder="1" applyAlignment="1" applyProtection="1">
      <alignment horizontal="center" vertical="center"/>
      <protection/>
    </xf>
    <xf numFmtId="178" fontId="0" fillId="18" borderId="36" xfId="84" applyNumberFormat="1" applyFont="1" applyFill="1" applyBorder="1" applyAlignment="1" applyProtection="1">
      <alignment horizontal="center" vertical="center"/>
      <protection/>
    </xf>
    <xf numFmtId="2" fontId="0" fillId="18" borderId="36" xfId="0" applyNumberFormat="1" applyFont="1" applyFill="1" applyBorder="1" applyAlignment="1" applyProtection="1">
      <alignment horizontal="center" vertical="center"/>
      <protection/>
    </xf>
    <xf numFmtId="10" fontId="0" fillId="18" borderId="37" xfId="84" applyNumberFormat="1" applyFont="1" applyFill="1" applyBorder="1" applyAlignment="1" applyProtection="1">
      <alignment horizontal="center" vertical="center"/>
      <protection/>
    </xf>
    <xf numFmtId="201" fontId="9" fillId="18" borderId="38" xfId="0" applyNumberFormat="1" applyFont="1" applyFill="1" applyBorder="1" applyAlignment="1">
      <alignment horizontal="center" vertical="center"/>
    </xf>
    <xf numFmtId="201" fontId="9" fillId="18" borderId="39" xfId="0" applyNumberFormat="1" applyFont="1" applyFill="1" applyBorder="1" applyAlignment="1">
      <alignment horizontal="center" vertical="center"/>
    </xf>
    <xf numFmtId="178" fontId="0" fillId="18" borderId="0" xfId="84" applyNumberFormat="1" applyFont="1" applyFill="1" applyBorder="1" applyAlignment="1" applyProtection="1">
      <alignment horizontal="center" vertical="center"/>
      <protection/>
    </xf>
    <xf numFmtId="10" fontId="0" fillId="18" borderId="23" xfId="84" applyNumberFormat="1" applyFont="1" applyFill="1" applyBorder="1" applyAlignment="1" applyProtection="1">
      <alignment horizontal="center" vertical="center"/>
      <protection/>
    </xf>
    <xf numFmtId="10" fontId="0" fillId="16" borderId="21" xfId="0" applyNumberFormat="1" applyFont="1" applyFill="1" applyBorder="1" applyAlignment="1" applyProtection="1">
      <alignment horizontal="center" vertical="center"/>
      <protection/>
    </xf>
    <xf numFmtId="178" fontId="0" fillId="16" borderId="0" xfId="0" applyNumberFormat="1" applyFont="1" applyFill="1" applyBorder="1" applyAlignment="1" applyProtection="1">
      <alignment horizontal="center" vertical="center"/>
      <protection/>
    </xf>
    <xf numFmtId="178" fontId="0" fillId="16" borderId="0" xfId="84" applyNumberFormat="1" applyFont="1" applyFill="1" applyBorder="1" applyAlignment="1" applyProtection="1">
      <alignment horizontal="center" vertical="center"/>
      <protection/>
    </xf>
    <xf numFmtId="2" fontId="0" fillId="16" borderId="0" xfId="0" applyNumberFormat="1" applyFont="1" applyFill="1" applyBorder="1" applyAlignment="1" applyProtection="1">
      <alignment horizontal="center" vertical="center"/>
      <protection/>
    </xf>
    <xf numFmtId="10" fontId="0" fillId="16" borderId="23" xfId="84" applyNumberFormat="1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>
      <alignment horizontal="centerContinuous" vertical="center"/>
    </xf>
    <xf numFmtId="10" fontId="0" fillId="18" borderId="30" xfId="84" applyNumberFormat="1" applyFont="1" applyFill="1" applyBorder="1" applyAlignment="1" applyProtection="1">
      <alignment horizontal="center" vertical="center"/>
      <protection/>
    </xf>
    <xf numFmtId="10" fontId="0" fillId="18" borderId="0" xfId="84" applyNumberFormat="1" applyFont="1" applyFill="1" applyBorder="1" applyAlignment="1" applyProtection="1">
      <alignment horizontal="center" vertical="center"/>
      <protection/>
    </xf>
    <xf numFmtId="10" fontId="0" fillId="18" borderId="36" xfId="84" applyNumberFormat="1" applyFont="1" applyFill="1" applyBorder="1" applyAlignment="1" applyProtection="1">
      <alignment horizontal="center" vertical="center"/>
      <protection/>
    </xf>
    <xf numFmtId="0" fontId="41" fillId="16" borderId="14" xfId="0" applyFont="1" applyFill="1" applyBorder="1" applyAlignment="1">
      <alignment vertical="center" wrapText="1"/>
    </xf>
    <xf numFmtId="0" fontId="49" fillId="16" borderId="14" xfId="0" applyFont="1" applyFill="1" applyBorder="1" applyAlignment="1">
      <alignment vertical="center" wrapText="1"/>
    </xf>
    <xf numFmtId="199" fontId="0" fillId="16" borderId="14" xfId="0" applyNumberFormat="1" applyFont="1" applyFill="1" applyBorder="1" applyAlignment="1">
      <alignment vertical="center" wrapText="1"/>
    </xf>
    <xf numFmtId="199" fontId="9" fillId="16" borderId="14" xfId="0" applyNumberFormat="1" applyFont="1" applyFill="1" applyBorder="1" applyAlignment="1">
      <alignment vertical="center" wrapText="1"/>
    </xf>
    <xf numFmtId="0" fontId="0" fillId="18" borderId="0" xfId="0" applyFont="1" applyFill="1" applyBorder="1" applyAlignment="1">
      <alignment vertical="center"/>
    </xf>
    <xf numFmtId="180" fontId="0" fillId="0" borderId="0" xfId="18" applyNumberFormat="1" applyFont="1" applyFill="1" applyBorder="1" applyAlignment="1">
      <alignment horizontal="center" vertical="center" wrapText="1"/>
    </xf>
    <xf numFmtId="180" fontId="0" fillId="18" borderId="0" xfId="18" applyNumberFormat="1" applyFont="1" applyFill="1" applyBorder="1" applyAlignment="1">
      <alignment horizontal="center" vertical="center" wrapText="1"/>
    </xf>
    <xf numFmtId="0" fontId="0" fillId="18" borderId="40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center" vertical="center" wrapText="1"/>
    </xf>
    <xf numFmtId="180" fontId="0" fillId="18" borderId="0" xfId="0" applyNumberFormat="1" applyFont="1" applyFill="1" applyBorder="1" applyAlignment="1">
      <alignment horizontal="center" vertical="center" wrapText="1"/>
    </xf>
    <xf numFmtId="0" fontId="49" fillId="16" borderId="14" xfId="0" applyFont="1" applyFill="1" applyBorder="1" applyAlignment="1">
      <alignment horizontal="center" vertical="center" wrapText="1"/>
    </xf>
    <xf numFmtId="199" fontId="0" fillId="16" borderId="14" xfId="0" applyNumberFormat="1" applyFont="1" applyFill="1" applyBorder="1" applyAlignment="1">
      <alignment horizontal="center" vertical="center" wrapText="1"/>
    </xf>
    <xf numFmtId="199" fontId="9" fillId="16" borderId="14" xfId="0" applyNumberFormat="1" applyFont="1" applyFill="1" applyBorder="1" applyAlignment="1">
      <alignment horizontal="center" vertical="center" wrapText="1"/>
    </xf>
    <xf numFmtId="180" fontId="0" fillId="18" borderId="0" xfId="18" applyNumberFormat="1" applyFont="1" applyFill="1" applyBorder="1" applyAlignment="1">
      <alignment horizontal="center" vertical="center" wrapText="1"/>
    </xf>
    <xf numFmtId="2" fontId="0" fillId="0" borderId="0" xfId="18" applyNumberFormat="1" applyFont="1" applyFill="1" applyBorder="1" applyAlignment="1">
      <alignment horizontal="center" vertical="center" wrapText="1"/>
    </xf>
    <xf numFmtId="2" fontId="0" fillId="18" borderId="0" xfId="18" applyNumberFormat="1" applyFont="1" applyFill="1" applyBorder="1" applyAlignment="1">
      <alignment horizontal="center" vertical="center" wrapText="1"/>
    </xf>
    <xf numFmtId="2" fontId="0" fillId="18" borderId="0" xfId="18" applyNumberFormat="1" applyFont="1" applyFill="1" applyBorder="1" applyAlignment="1">
      <alignment horizontal="center" vertical="center" wrapText="1"/>
    </xf>
    <xf numFmtId="180" fontId="0" fillId="18" borderId="0" xfId="0" applyNumberFormat="1" applyFont="1" applyFill="1" applyAlignment="1">
      <alignment horizontal="center" vertical="center"/>
    </xf>
    <xf numFmtId="0" fontId="0" fillId="18" borderId="41" xfId="0" applyFont="1" applyFill="1" applyBorder="1" applyAlignment="1">
      <alignment vertical="center"/>
    </xf>
    <xf numFmtId="180" fontId="0" fillId="18" borderId="41" xfId="0" applyNumberFormat="1" applyFont="1" applyFill="1" applyBorder="1" applyAlignment="1">
      <alignment horizontal="center" vertical="center"/>
    </xf>
    <xf numFmtId="180" fontId="0" fillId="18" borderId="41" xfId="18" applyNumberFormat="1" applyFont="1" applyFill="1" applyBorder="1" applyAlignment="1">
      <alignment horizontal="center" vertical="center" wrapText="1"/>
    </xf>
    <xf numFmtId="0" fontId="42" fillId="18" borderId="42" xfId="0" applyFont="1" applyFill="1" applyBorder="1" applyAlignment="1">
      <alignment vertical="top" wrapText="1"/>
    </xf>
    <xf numFmtId="3" fontId="0" fillId="18" borderId="0" xfId="18" applyNumberFormat="1" applyFont="1" applyFill="1" applyBorder="1" applyAlignment="1">
      <alignment horizontal="center" vertical="center" wrapText="1"/>
    </xf>
    <xf numFmtId="200" fontId="0" fillId="18" borderId="0" xfId="18" applyNumberFormat="1" applyFont="1" applyFill="1" applyBorder="1" applyAlignment="1">
      <alignment horizontal="center" vertical="center" wrapText="1"/>
    </xf>
    <xf numFmtId="2" fontId="0" fillId="18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18" borderId="0" xfId="0" applyNumberFormat="1" applyFont="1" applyFill="1" applyBorder="1" applyAlignment="1">
      <alignment horizontal="center" vertical="center" wrapText="1"/>
    </xf>
    <xf numFmtId="180" fontId="0" fillId="0" borderId="0" xfId="83" applyNumberFormat="1" applyFont="1" applyFill="1" applyBorder="1" applyAlignment="1">
      <alignment horizontal="center" vertical="center" wrapText="1"/>
    </xf>
    <xf numFmtId="178" fontId="0" fillId="18" borderId="0" xfId="83" applyNumberFormat="1" applyFont="1" applyFill="1" applyBorder="1" applyAlignment="1">
      <alignment vertical="center"/>
    </xf>
    <xf numFmtId="178" fontId="0" fillId="18" borderId="41" xfId="83" applyNumberFormat="1" applyFont="1" applyFill="1" applyBorder="1" applyAlignment="1">
      <alignment vertical="center"/>
    </xf>
    <xf numFmtId="180" fontId="0" fillId="0" borderId="41" xfId="0" applyNumberFormat="1" applyFont="1" applyFill="1" applyBorder="1" applyAlignment="1">
      <alignment horizontal="center" vertical="center" wrapText="1"/>
    </xf>
    <xf numFmtId="180" fontId="0" fillId="18" borderId="41" xfId="0" applyNumberFormat="1" applyFont="1" applyFill="1" applyBorder="1" applyAlignment="1">
      <alignment horizontal="center" vertical="center" wrapText="1"/>
    </xf>
    <xf numFmtId="180" fontId="9" fillId="18" borderId="25" xfId="79" applyNumberFormat="1" applyFont="1" applyFill="1" applyBorder="1" applyAlignment="1">
      <alignment vertical="center"/>
      <protection/>
    </xf>
    <xf numFmtId="180" fontId="9" fillId="18" borderId="22" xfId="79" applyNumberFormat="1" applyFont="1" applyFill="1" applyBorder="1" applyAlignment="1">
      <alignment horizontal="center" vertical="center"/>
      <protection/>
    </xf>
    <xf numFmtId="180" fontId="9" fillId="18" borderId="28" xfId="84" applyNumberFormat="1" applyFont="1" applyFill="1" applyBorder="1" applyAlignment="1">
      <alignment horizontal="center" vertical="center"/>
    </xf>
    <xf numFmtId="178" fontId="0" fillId="18" borderId="36" xfId="84" applyNumberFormat="1" applyFont="1" applyFill="1" applyBorder="1" applyAlignment="1" applyProtection="1">
      <alignment horizontal="center" vertical="center"/>
      <protection/>
    </xf>
    <xf numFmtId="10" fontId="0" fillId="18" borderId="37" xfId="84" applyNumberFormat="1" applyFont="1" applyFill="1" applyBorder="1" applyAlignment="1" applyProtection="1">
      <alignment horizontal="center" vertical="center"/>
      <protection/>
    </xf>
    <xf numFmtId="10" fontId="0" fillId="18" borderId="0" xfId="84" applyNumberFormat="1" applyFont="1" applyFill="1" applyBorder="1" applyAlignment="1" applyProtection="1">
      <alignment horizontal="center" vertical="center"/>
      <protection/>
    </xf>
    <xf numFmtId="10" fontId="0" fillId="16" borderId="0" xfId="84" applyNumberFormat="1" applyFont="1" applyFill="1" applyBorder="1" applyAlignment="1" applyProtection="1">
      <alignment horizontal="center" vertical="center"/>
      <protection/>
    </xf>
    <xf numFmtId="10" fontId="0" fillId="18" borderId="36" xfId="84" applyNumberFormat="1" applyFont="1" applyFill="1" applyBorder="1" applyAlignment="1" applyProtection="1">
      <alignment horizontal="center" vertical="center"/>
      <protection/>
    </xf>
    <xf numFmtId="0" fontId="50" fillId="16" borderId="14" xfId="0" applyFont="1" applyFill="1" applyBorder="1" applyAlignment="1">
      <alignment horizontal="center" vertical="center" wrapText="1"/>
    </xf>
    <xf numFmtId="199" fontId="51" fillId="16" borderId="14" xfId="0" applyNumberFormat="1" applyFont="1" applyFill="1" applyBorder="1" applyAlignment="1">
      <alignment horizontal="center" vertical="center" wrapText="1"/>
    </xf>
    <xf numFmtId="199" fontId="52" fillId="16" borderId="14" xfId="0" applyNumberFormat="1" applyFont="1" applyFill="1" applyBorder="1" applyAlignment="1">
      <alignment horizontal="center" vertical="center" wrapText="1"/>
    </xf>
    <xf numFmtId="180" fontId="0" fillId="18" borderId="0" xfId="0" applyNumberFormat="1" applyFont="1" applyFill="1" applyBorder="1" applyAlignment="1">
      <alignment horizontal="center" vertical="center" wrapText="1"/>
    </xf>
    <xf numFmtId="3" fontId="0" fillId="18" borderId="0" xfId="18" applyNumberFormat="1" applyFont="1" applyFill="1" applyBorder="1" applyAlignment="1">
      <alignment horizontal="center" vertical="center" wrapText="1"/>
    </xf>
    <xf numFmtId="200" fontId="0" fillId="18" borderId="0" xfId="18" applyNumberFormat="1" applyFont="1" applyFill="1" applyBorder="1" applyAlignment="1">
      <alignment horizontal="center" vertical="center" wrapText="1"/>
    </xf>
    <xf numFmtId="180" fontId="0" fillId="0" borderId="0" xfId="82" applyNumberFormat="1" applyFont="1" applyFill="1" applyBorder="1" applyAlignment="1">
      <alignment horizontal="center" vertical="center" wrapText="1"/>
    </xf>
    <xf numFmtId="180" fontId="0" fillId="18" borderId="0" xfId="82" applyNumberFormat="1" applyFont="1" applyFill="1" applyBorder="1" applyAlignment="1">
      <alignment horizontal="center" vertical="center" wrapText="1"/>
    </xf>
    <xf numFmtId="180" fontId="0" fillId="0" borderId="0" xfId="84" applyNumberFormat="1" applyFont="1" applyFill="1" applyBorder="1" applyAlignment="1">
      <alignment horizontal="center" vertical="center"/>
    </xf>
    <xf numFmtId="180" fontId="0" fillId="18" borderId="0" xfId="79" applyNumberFormat="1" applyFont="1" applyFill="1" applyBorder="1" applyAlignment="1">
      <alignment horizontal="center" vertical="center"/>
      <protection/>
    </xf>
    <xf numFmtId="0" fontId="2" fillId="0" borderId="0" xfId="79" applyFont="1" applyFill="1" applyAlignment="1">
      <alignment horizontal="center" vertical="center"/>
      <protection/>
    </xf>
    <xf numFmtId="178" fontId="1" fillId="0" borderId="0" xfId="15" applyNumberFormat="1" applyFont="1" applyFill="1" applyAlignment="1">
      <alignment vertical="center"/>
    </xf>
    <xf numFmtId="178" fontId="0" fillId="18" borderId="34" xfId="84" applyNumberFormat="1" applyFont="1" applyFill="1" applyBorder="1" applyAlignment="1" applyProtection="1">
      <alignment horizontal="center" vertical="center"/>
      <protection/>
    </xf>
    <xf numFmtId="178" fontId="0" fillId="18" borderId="37" xfId="84" applyNumberFormat="1" applyFont="1" applyFill="1" applyBorder="1" applyAlignment="1" applyProtection="1">
      <alignment horizontal="center" vertical="center"/>
      <protection/>
    </xf>
    <xf numFmtId="178" fontId="0" fillId="18" borderId="23" xfId="0" applyNumberFormat="1" applyFont="1" applyFill="1" applyBorder="1" applyAlignment="1" applyProtection="1">
      <alignment horizontal="center" vertical="center"/>
      <protection/>
    </xf>
    <xf numFmtId="178" fontId="0" fillId="18" borderId="37" xfId="0" applyNumberFormat="1" applyFont="1" applyFill="1" applyBorder="1" applyAlignment="1" applyProtection="1">
      <alignment horizontal="center" vertical="center"/>
      <protection/>
    </xf>
    <xf numFmtId="180" fontId="0" fillId="0" borderId="0" xfId="18" applyNumberFormat="1" applyFont="1" applyFill="1" applyBorder="1" applyAlignment="1">
      <alignment horizontal="center" vertical="center" wrapText="1"/>
    </xf>
    <xf numFmtId="180" fontId="0" fillId="0" borderId="41" xfId="18" applyNumberFormat="1" applyFont="1" applyFill="1" applyBorder="1" applyAlignment="1">
      <alignment horizontal="center" vertical="center" wrapText="1"/>
    </xf>
    <xf numFmtId="2" fontId="0" fillId="0" borderId="0" xfId="18" applyNumberFormat="1" applyFont="1" applyFill="1" applyBorder="1" applyAlignment="1">
      <alignment horizontal="center" vertical="center" wrapText="1"/>
    </xf>
    <xf numFmtId="10" fontId="0" fillId="28" borderId="21" xfId="0" applyNumberFormat="1" applyFont="1" applyFill="1" applyBorder="1" applyAlignment="1" applyProtection="1">
      <alignment horizontal="center" vertical="center"/>
      <protection/>
    </xf>
    <xf numFmtId="178" fontId="0" fillId="28" borderId="0" xfId="0" applyNumberFormat="1" applyFont="1" applyFill="1" applyBorder="1" applyAlignment="1" applyProtection="1">
      <alignment horizontal="center" vertical="center"/>
      <protection/>
    </xf>
    <xf numFmtId="10" fontId="0" fillId="28" borderId="0" xfId="0" applyNumberFormat="1" applyFont="1" applyFill="1" applyBorder="1" applyAlignment="1" applyProtection="1">
      <alignment horizontal="center" vertical="center"/>
      <protection/>
    </xf>
    <xf numFmtId="178" fontId="0" fillId="28" borderId="23" xfId="0" applyNumberFormat="1" applyFont="1" applyFill="1" applyBorder="1" applyAlignment="1" applyProtection="1">
      <alignment horizontal="center" vertical="center"/>
      <protection/>
    </xf>
    <xf numFmtId="201" fontId="41" fillId="28" borderId="31" xfId="0" applyNumberFormat="1" applyFont="1" applyFill="1" applyBorder="1" applyAlignment="1">
      <alignment horizontal="center" vertical="center"/>
    </xf>
    <xf numFmtId="178" fontId="0" fillId="29" borderId="0" xfId="0" applyNumberFormat="1" applyFont="1" applyFill="1" applyBorder="1" applyAlignment="1" applyProtection="1">
      <alignment horizontal="center" vertical="center"/>
      <protection/>
    </xf>
    <xf numFmtId="10" fontId="0" fillId="29" borderId="0" xfId="84" applyNumberFormat="1" applyFont="1" applyFill="1" applyBorder="1" applyAlignment="1" applyProtection="1">
      <alignment horizontal="center" vertical="center"/>
      <protection/>
    </xf>
    <xf numFmtId="178" fontId="0" fillId="29" borderId="0" xfId="84" applyNumberFormat="1" applyFont="1" applyFill="1" applyBorder="1" applyAlignment="1" applyProtection="1">
      <alignment horizontal="center" vertical="center"/>
      <protection/>
    </xf>
    <xf numFmtId="2" fontId="0" fillId="29" borderId="0" xfId="0" applyNumberFormat="1" applyFont="1" applyFill="1" applyBorder="1" applyAlignment="1" applyProtection="1">
      <alignment horizontal="center" vertical="center"/>
      <protection/>
    </xf>
    <xf numFmtId="10" fontId="0" fillId="29" borderId="21" xfId="0" applyNumberFormat="1" applyFont="1" applyFill="1" applyBorder="1" applyAlignment="1" applyProtection="1">
      <alignment horizontal="center" vertical="center"/>
      <protection/>
    </xf>
    <xf numFmtId="201" fontId="9" fillId="28" borderId="39" xfId="0" applyNumberFormat="1" applyFont="1" applyFill="1" applyBorder="1" applyAlignment="1">
      <alignment horizontal="center" vertical="center"/>
    </xf>
    <xf numFmtId="10" fontId="0" fillId="28" borderId="35" xfId="0" applyNumberFormat="1" applyFont="1" applyFill="1" applyBorder="1" applyAlignment="1" applyProtection="1">
      <alignment horizontal="center" vertical="center"/>
      <protection/>
    </xf>
    <xf numFmtId="178" fontId="0" fillId="28" borderId="36" xfId="0" applyNumberFormat="1" applyFont="1" applyFill="1" applyBorder="1" applyAlignment="1" applyProtection="1">
      <alignment horizontal="center" vertical="center"/>
      <protection/>
    </xf>
    <xf numFmtId="10" fontId="0" fillId="28" borderId="36" xfId="84" applyNumberFormat="1" applyFont="1" applyFill="1" applyBorder="1" applyAlignment="1" applyProtection="1">
      <alignment horizontal="center" vertical="center"/>
      <protection/>
    </xf>
    <xf numFmtId="178" fontId="0" fillId="28" borderId="36" xfId="84" applyNumberFormat="1" applyFont="1" applyFill="1" applyBorder="1" applyAlignment="1" applyProtection="1">
      <alignment horizontal="center" vertical="center"/>
      <protection/>
    </xf>
    <xf numFmtId="2" fontId="0" fillId="28" borderId="36" xfId="0" applyNumberFormat="1" applyFont="1" applyFill="1" applyBorder="1" applyAlignment="1" applyProtection="1">
      <alignment horizontal="center" vertical="center"/>
      <protection/>
    </xf>
    <xf numFmtId="0" fontId="53" fillId="26" borderId="18" xfId="79" applyFont="1" applyFill="1" applyBorder="1" applyAlignment="1">
      <alignment horizontal="center" vertical="center"/>
      <protection/>
    </xf>
    <xf numFmtId="178" fontId="0" fillId="0" borderId="43" xfId="0" applyNumberFormat="1" applyFont="1" applyFill="1" applyBorder="1" applyAlignment="1" applyProtection="1">
      <alignment horizontal="center" vertical="center"/>
      <protection/>
    </xf>
    <xf numFmtId="178" fontId="0" fillId="18" borderId="44" xfId="0" applyNumberFormat="1" applyFont="1" applyFill="1" applyBorder="1" applyAlignment="1" applyProtection="1">
      <alignment horizontal="center" vertical="center"/>
      <protection/>
    </xf>
    <xf numFmtId="201" fontId="41" fillId="29" borderId="31" xfId="0" applyNumberFormat="1" applyFont="1" applyFill="1" applyBorder="1" applyAlignment="1">
      <alignment horizontal="center" vertical="center"/>
    </xf>
    <xf numFmtId="10" fontId="0" fillId="29" borderId="23" xfId="84" applyNumberFormat="1" applyFont="1" applyFill="1" applyBorder="1" applyAlignment="1" applyProtection="1">
      <alignment horizontal="center" vertical="center"/>
      <protection/>
    </xf>
    <xf numFmtId="0" fontId="0" fillId="0" borderId="0" xfId="0" applyFill="1"/>
    <xf numFmtId="0" fontId="4" fillId="0" borderId="0" xfId="0" applyFont="1" applyFill="1" applyBorder="1" applyAlignment="1">
      <alignment vertical="center"/>
    </xf>
    <xf numFmtId="201" fontId="41" fillId="0" borderId="31" xfId="0" applyNumberFormat="1" applyFont="1" applyFill="1" applyBorder="1" applyAlignment="1">
      <alignment horizontal="center" vertical="center"/>
    </xf>
    <xf numFmtId="10" fontId="0" fillId="0" borderId="21" xfId="0" applyNumberFormat="1" applyFont="1" applyFill="1" applyBorder="1" applyAlignment="1" applyProtection="1">
      <alignment horizontal="center" vertical="center"/>
      <protection/>
    </xf>
    <xf numFmtId="10" fontId="0" fillId="0" borderId="0" xfId="84" applyNumberFormat="1" applyFont="1" applyFill="1" applyBorder="1" applyAlignment="1" applyProtection="1">
      <alignment horizontal="center" vertical="center"/>
      <protection/>
    </xf>
    <xf numFmtId="178" fontId="0" fillId="0" borderId="0" xfId="84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10" fontId="0" fillId="0" borderId="23" xfId="84" applyNumberFormat="1" applyFont="1" applyFill="1" applyBorder="1" applyAlignment="1" applyProtection="1">
      <alignment horizontal="center" vertical="center"/>
      <protection/>
    </xf>
    <xf numFmtId="180" fontId="9" fillId="16" borderId="0" xfId="79" applyNumberFormat="1" applyFont="1" applyFill="1" applyBorder="1" applyAlignment="1">
      <alignment horizontal="center" vertical="center"/>
      <protection/>
    </xf>
    <xf numFmtId="0" fontId="54" fillId="26" borderId="18" xfId="79" applyFont="1" applyFill="1" applyBorder="1" applyAlignment="1">
      <alignment horizontal="center" vertical="center"/>
      <protection/>
    </xf>
    <xf numFmtId="0" fontId="9" fillId="28" borderId="13" xfId="79" applyFont="1" applyFill="1" applyBorder="1" applyAlignment="1">
      <alignment vertical="center"/>
      <protection/>
    </xf>
    <xf numFmtId="180" fontId="9" fillId="28" borderId="0" xfId="79" applyNumberFormat="1" applyFont="1" applyFill="1" applyBorder="1" applyAlignment="1">
      <alignment horizontal="center" vertical="center"/>
      <protection/>
    </xf>
    <xf numFmtId="2" fontId="9" fillId="28" borderId="26" xfId="79" applyNumberFormat="1" applyFont="1" applyFill="1" applyBorder="1" applyAlignment="1">
      <alignment vertical="center"/>
      <protection/>
    </xf>
    <xf numFmtId="2" fontId="9" fillId="28" borderId="0" xfId="79" applyNumberFormat="1" applyFont="1" applyFill="1" applyBorder="1" applyAlignment="1">
      <alignment horizontal="center" vertical="center"/>
      <protection/>
    </xf>
    <xf numFmtId="2" fontId="9" fillId="28" borderId="0" xfId="84" applyNumberFormat="1" applyFont="1" applyFill="1" applyBorder="1" applyAlignment="1">
      <alignment horizontal="center" vertical="center"/>
    </xf>
    <xf numFmtId="2" fontId="9" fillId="28" borderId="26" xfId="79" applyNumberFormat="1" applyFont="1" applyFill="1" applyBorder="1" applyAlignment="1">
      <alignment horizontal="center" vertical="center"/>
      <protection/>
    </xf>
    <xf numFmtId="178" fontId="9" fillId="28" borderId="18" xfId="79" applyNumberFormat="1" applyFont="1" applyFill="1" applyBorder="1" applyAlignment="1">
      <alignment vertical="center"/>
      <protection/>
    </xf>
    <xf numFmtId="10" fontId="0" fillId="29" borderId="0" xfId="0" applyNumberFormat="1" applyFont="1" applyFill="1" applyBorder="1" applyAlignment="1" applyProtection="1">
      <alignment horizontal="center" vertical="center"/>
      <protection/>
    </xf>
    <xf numFmtId="178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18" borderId="13" xfId="79" applyFont="1" applyFill="1" applyBorder="1" applyAlignment="1">
      <alignment vertical="center"/>
      <protection/>
    </xf>
    <xf numFmtId="180" fontId="0" fillId="0" borderId="0" xfId="79" applyNumberFormat="1" applyFont="1" applyFill="1" applyBorder="1" applyAlignment="1">
      <alignment horizontal="center" vertical="center"/>
      <protection/>
    </xf>
    <xf numFmtId="2" fontId="0" fillId="0" borderId="0" xfId="84" applyNumberFormat="1" applyFont="1" applyFill="1" applyBorder="1" applyAlignment="1">
      <alignment horizontal="center" vertical="center"/>
    </xf>
    <xf numFmtId="178" fontId="0" fillId="18" borderId="18" xfId="79" applyNumberFormat="1" applyFont="1" applyFill="1" applyBorder="1" applyAlignment="1">
      <alignment vertical="center"/>
      <protection/>
    </xf>
    <xf numFmtId="178" fontId="0" fillId="0" borderId="18" xfId="79" applyNumberFormat="1" applyFont="1" applyFill="1" applyBorder="1" applyAlignment="1">
      <alignment vertical="center"/>
      <protection/>
    </xf>
    <xf numFmtId="2" fontId="9" fillId="18" borderId="28" xfId="79" applyNumberFormat="1" applyFont="1" applyFill="1" applyBorder="1" applyAlignment="1">
      <alignment horizontal="center" vertical="center"/>
      <protection/>
    </xf>
    <xf numFmtId="178" fontId="0" fillId="18" borderId="0" xfId="15" applyNumberFormat="1" applyFont="1" applyFill="1" applyBorder="1" applyAlignment="1" applyProtection="1">
      <alignment horizontal="center" vertical="center"/>
      <protection/>
    </xf>
    <xf numFmtId="178" fontId="0" fillId="18" borderId="30" xfId="15" applyNumberFormat="1" applyFont="1" applyFill="1" applyBorder="1" applyAlignment="1" applyProtection="1">
      <alignment horizontal="center" vertical="center"/>
      <protection/>
    </xf>
    <xf numFmtId="178" fontId="0" fillId="18" borderId="36" xfId="15" applyNumberFormat="1" applyFont="1" applyFill="1" applyBorder="1" applyAlignment="1" applyProtection="1">
      <alignment horizontal="center" vertical="center"/>
      <protection/>
    </xf>
    <xf numFmtId="178" fontId="0" fillId="0" borderId="0" xfId="15" applyNumberFormat="1" applyFont="1" applyFill="1" applyBorder="1" applyAlignment="1" applyProtection="1">
      <alignment horizontal="center" vertical="center"/>
      <protection/>
    </xf>
    <xf numFmtId="178" fontId="0" fillId="28" borderId="36" xfId="15" applyNumberFormat="1" applyFont="1" applyFill="1" applyBorder="1" applyAlignment="1" applyProtection="1">
      <alignment horizontal="center" vertical="center"/>
      <protection/>
    </xf>
    <xf numFmtId="178" fontId="0" fillId="16" borderId="0" xfId="15" applyNumberFormat="1" applyFont="1" applyFill="1" applyBorder="1" applyAlignment="1" applyProtection="1">
      <alignment horizontal="center" vertical="center"/>
      <protection/>
    </xf>
    <xf numFmtId="2" fontId="0" fillId="0" borderId="0" xfId="79" applyNumberFormat="1" applyFont="1" applyFill="1" applyBorder="1" applyAlignment="1">
      <alignment horizontal="center" vertical="center"/>
      <protection/>
    </xf>
    <xf numFmtId="2" fontId="0" fillId="0" borderId="26" xfId="79" applyNumberFormat="1" applyFont="1" applyFill="1" applyBorder="1" applyAlignment="1">
      <alignment horizontal="center" vertical="center"/>
      <protection/>
    </xf>
    <xf numFmtId="2" fontId="0" fillId="0" borderId="26" xfId="79" applyNumberFormat="1" applyFont="1" applyFill="1" applyBorder="1" applyAlignment="1">
      <alignment vertical="center"/>
      <protection/>
    </xf>
    <xf numFmtId="2" fontId="9" fillId="0" borderId="26" xfId="79" applyNumberFormat="1" applyFont="1" applyFill="1" applyBorder="1" applyAlignment="1">
      <alignment vertical="center"/>
      <protection/>
    </xf>
    <xf numFmtId="10" fontId="0" fillId="0" borderId="35" xfId="0" applyNumberFormat="1" applyFont="1" applyFill="1" applyBorder="1" applyAlignment="1" applyProtection="1">
      <alignment horizontal="center" vertical="center"/>
      <protection/>
    </xf>
    <xf numFmtId="178" fontId="0" fillId="0" borderId="36" xfId="0" applyNumberFormat="1" applyFont="1" applyFill="1" applyBorder="1" applyAlignment="1" applyProtection="1">
      <alignment horizontal="center" vertical="center"/>
      <protection/>
    </xf>
    <xf numFmtId="10" fontId="0" fillId="0" borderId="36" xfId="84" applyNumberFormat="1" applyFont="1" applyFill="1" applyBorder="1" applyAlignment="1" applyProtection="1">
      <alignment horizontal="center" vertical="center"/>
      <protection/>
    </xf>
    <xf numFmtId="178" fontId="0" fillId="0" borderId="36" xfId="84" applyNumberFormat="1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/>
    </xf>
    <xf numFmtId="178" fontId="0" fillId="0" borderId="36" xfId="15" applyNumberFormat="1" applyFont="1" applyFill="1" applyBorder="1" applyAlignment="1" applyProtection="1">
      <alignment horizontal="center" vertical="center"/>
      <protection/>
    </xf>
    <xf numFmtId="10" fontId="0" fillId="0" borderId="21" xfId="0" applyNumberFormat="1" applyFill="1" applyBorder="1" applyAlignment="1" applyProtection="1">
      <alignment horizontal="center" vertical="center"/>
      <protection/>
    </xf>
    <xf numFmtId="201" fontId="9" fillId="0" borderId="38" xfId="0" applyNumberFormat="1" applyFont="1" applyFill="1" applyBorder="1" applyAlignment="1">
      <alignment horizontal="center" vertical="center"/>
    </xf>
    <xf numFmtId="178" fontId="9" fillId="0" borderId="18" xfId="79" applyNumberFormat="1" applyFont="1" applyFill="1" applyBorder="1" applyAlignment="1">
      <alignment vertical="center"/>
      <protection/>
    </xf>
    <xf numFmtId="0" fontId="9" fillId="0" borderId="16" xfId="79" applyFont="1" applyFill="1" applyBorder="1" applyAlignment="1">
      <alignment vertical="center"/>
      <protection/>
    </xf>
    <xf numFmtId="2" fontId="9" fillId="0" borderId="27" xfId="79" applyNumberFormat="1" applyFont="1" applyFill="1" applyBorder="1" applyAlignment="1">
      <alignment horizontal="center" vertical="center"/>
      <protection/>
    </xf>
    <xf numFmtId="178" fontId="9" fillId="0" borderId="19" xfId="79" applyNumberFormat="1" applyFont="1" applyFill="1" applyBorder="1" applyAlignment="1">
      <alignment vertical="center"/>
      <protection/>
    </xf>
    <xf numFmtId="0" fontId="1" fillId="18" borderId="0" xfId="0" applyFont="1" applyFill="1" applyBorder="1" applyAlignment="1">
      <alignment vertical="center"/>
    </xf>
    <xf numFmtId="178" fontId="1" fillId="18" borderId="0" xfId="0" applyNumberFormat="1" applyFont="1" applyFill="1" applyBorder="1" applyAlignment="1">
      <alignment horizontal="right" vertical="center" wrapText="1"/>
    </xf>
    <xf numFmtId="0" fontId="3" fillId="18" borderId="0" xfId="0" applyFont="1" applyFill="1" applyBorder="1" applyAlignment="1">
      <alignment vertical="center"/>
    </xf>
    <xf numFmtId="180" fontId="0" fillId="29" borderId="0" xfId="18" applyNumberFormat="1" applyFont="1" applyFill="1" applyBorder="1" applyAlignment="1">
      <alignment horizontal="center" vertical="center" wrapText="1"/>
    </xf>
    <xf numFmtId="2" fontId="0" fillId="29" borderId="0" xfId="18" applyNumberFormat="1" applyFont="1" applyFill="1" applyBorder="1" applyAlignment="1">
      <alignment horizontal="center" vertical="center" wrapText="1"/>
    </xf>
    <xf numFmtId="180" fontId="0" fillId="29" borderId="41" xfId="18" applyNumberFormat="1" applyFont="1" applyFill="1" applyBorder="1" applyAlignment="1">
      <alignment horizontal="center" vertical="center" wrapText="1"/>
    </xf>
    <xf numFmtId="180" fontId="0" fillId="29" borderId="0" xfId="0" applyNumberFormat="1" applyFont="1" applyFill="1" applyBorder="1" applyAlignment="1">
      <alignment horizontal="center" vertical="center" wrapText="1"/>
    </xf>
    <xf numFmtId="10" fontId="0" fillId="29" borderId="35" xfId="0" applyNumberFormat="1" applyFont="1" applyFill="1" applyBorder="1" applyAlignment="1" applyProtection="1">
      <alignment horizontal="center" vertical="center"/>
      <protection/>
    </xf>
    <xf numFmtId="178" fontId="0" fillId="29" borderId="36" xfId="0" applyNumberFormat="1" applyFont="1" applyFill="1" applyBorder="1" applyAlignment="1" applyProtection="1">
      <alignment horizontal="center" vertical="center"/>
      <protection/>
    </xf>
    <xf numFmtId="10" fontId="0" fillId="29" borderId="36" xfId="84" applyNumberFormat="1" applyFont="1" applyFill="1" applyBorder="1" applyAlignment="1" applyProtection="1">
      <alignment horizontal="center" vertical="center"/>
      <protection/>
    </xf>
    <xf numFmtId="178" fontId="0" fillId="29" borderId="36" xfId="84" applyNumberFormat="1" applyFont="1" applyFill="1" applyBorder="1" applyAlignment="1" applyProtection="1">
      <alignment horizontal="center" vertical="center"/>
      <protection/>
    </xf>
    <xf numFmtId="2" fontId="0" fillId="29" borderId="36" xfId="0" applyNumberFormat="1" applyFont="1" applyFill="1" applyBorder="1" applyAlignment="1" applyProtection="1">
      <alignment horizontal="center" vertical="center"/>
      <protection/>
    </xf>
    <xf numFmtId="178" fontId="0" fillId="29" borderId="36" xfId="15" applyNumberFormat="1" applyFont="1" applyFill="1" applyBorder="1" applyAlignment="1" applyProtection="1">
      <alignment horizontal="center" vertical="center"/>
      <protection/>
    </xf>
    <xf numFmtId="10" fontId="0" fillId="29" borderId="45" xfId="84" applyNumberFormat="1" applyFont="1" applyFill="1" applyBorder="1" applyAlignment="1" applyProtection="1">
      <alignment horizontal="center" vertical="center"/>
      <protection/>
    </xf>
    <xf numFmtId="178" fontId="0" fillId="29" borderId="19" xfId="79" applyNumberFormat="1" applyFont="1" applyFill="1" applyBorder="1" applyAlignment="1">
      <alignment vertical="center"/>
      <protection/>
    </xf>
    <xf numFmtId="2" fontId="0" fillId="29" borderId="27" xfId="79" applyNumberFormat="1" applyFont="1" applyFill="1" applyBorder="1" applyAlignment="1">
      <alignment horizontal="center" vertical="center"/>
      <protection/>
    </xf>
    <xf numFmtId="2" fontId="0" fillId="29" borderId="23" xfId="79" applyNumberFormat="1" applyFont="1" applyFill="1" applyBorder="1" applyAlignment="1">
      <alignment horizontal="center" vertical="center"/>
      <protection/>
    </xf>
    <xf numFmtId="10" fontId="0" fillId="0" borderId="13" xfId="0" applyNumberFormat="1" applyFont="1" applyFill="1" applyBorder="1" applyAlignment="1" applyProtection="1">
      <alignment horizontal="center" vertical="center"/>
      <protection/>
    </xf>
    <xf numFmtId="178" fontId="0" fillId="0" borderId="13" xfId="0" applyNumberFormat="1" applyFont="1" applyFill="1" applyBorder="1" applyAlignment="1" applyProtection="1">
      <alignment horizontal="center" vertical="center"/>
      <protection/>
    </xf>
    <xf numFmtId="178" fontId="0" fillId="0" borderId="16" xfId="0" applyNumberFormat="1" applyFont="1" applyFill="1" applyBorder="1" applyAlignment="1" applyProtection="1">
      <alignment horizontal="center" vertical="center"/>
      <protection/>
    </xf>
    <xf numFmtId="178" fontId="9" fillId="29" borderId="18" xfId="79" applyNumberFormat="1" applyFont="1" applyFill="1" applyBorder="1" applyAlignment="1">
      <alignment vertical="center"/>
      <protection/>
    </xf>
    <xf numFmtId="0" fontId="0" fillId="29" borderId="0" xfId="0" applyFill="1"/>
    <xf numFmtId="178" fontId="0" fillId="29" borderId="23" xfId="0" applyNumberFormat="1" applyFont="1" applyFill="1" applyBorder="1" applyAlignment="1" applyProtection="1">
      <alignment horizontal="center" vertical="center"/>
      <protection/>
    </xf>
    <xf numFmtId="2" fontId="9" fillId="29" borderId="26" xfId="79" applyNumberFormat="1" applyFont="1" applyFill="1" applyBorder="1" applyAlignment="1">
      <alignment vertical="center"/>
      <protection/>
    </xf>
    <xf numFmtId="2" fontId="0" fillId="29" borderId="26" xfId="79" applyNumberFormat="1" applyFont="1" applyFill="1" applyBorder="1" applyAlignment="1">
      <alignment vertical="center"/>
      <protection/>
    </xf>
    <xf numFmtId="2" fontId="0" fillId="29" borderId="26" xfId="79" applyNumberFormat="1" applyFont="1" applyFill="1" applyBorder="1" applyAlignment="1">
      <alignment horizontal="center" vertical="center"/>
      <protection/>
    </xf>
    <xf numFmtId="0" fontId="9" fillId="29" borderId="13" xfId="79" applyFont="1" applyFill="1" applyBorder="1" applyAlignment="1">
      <alignment vertical="center"/>
      <protection/>
    </xf>
    <xf numFmtId="178" fontId="0" fillId="29" borderId="0" xfId="15" applyNumberFormat="1" applyFont="1" applyFill="1" applyBorder="1" applyAlignment="1" applyProtection="1">
      <alignment horizontal="center" vertical="center"/>
      <protection/>
    </xf>
    <xf numFmtId="10" fontId="0" fillId="0" borderId="45" xfId="84" applyNumberFormat="1" applyFont="1" applyFill="1" applyBorder="1" applyAlignment="1" applyProtection="1">
      <alignment horizontal="center" vertical="center"/>
      <protection/>
    </xf>
    <xf numFmtId="2" fontId="0" fillId="0" borderId="23" xfId="84" applyNumberFormat="1" applyFont="1" applyFill="1" applyBorder="1" applyAlignment="1">
      <alignment horizontal="center" vertical="center"/>
    </xf>
    <xf numFmtId="2" fontId="0" fillId="0" borderId="27" xfId="79" applyNumberFormat="1" applyFont="1" applyFill="1" applyBorder="1" applyAlignment="1">
      <alignment horizontal="center" vertical="center"/>
      <protection/>
    </xf>
    <xf numFmtId="178" fontId="0" fillId="0" borderId="19" xfId="79" applyNumberFormat="1" applyFont="1" applyFill="1" applyBorder="1" applyAlignment="1">
      <alignment vertical="center"/>
      <protection/>
    </xf>
    <xf numFmtId="2" fontId="9" fillId="16" borderId="27" xfId="79" applyNumberFormat="1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 applyProtection="1">
      <alignment horizontal="center" vertical="center"/>
      <protection/>
    </xf>
    <xf numFmtId="10" fontId="0" fillId="18" borderId="0" xfId="15" applyNumberFormat="1" applyFont="1" applyFill="1" applyBorder="1" applyAlignment="1" applyProtection="1">
      <alignment horizontal="center" vertical="center"/>
      <protection/>
    </xf>
    <xf numFmtId="10" fontId="0" fillId="18" borderId="30" xfId="15" applyNumberFormat="1" applyFont="1" applyFill="1" applyBorder="1" applyAlignment="1" applyProtection="1">
      <alignment horizontal="center" vertical="center"/>
      <protection/>
    </xf>
    <xf numFmtId="10" fontId="0" fillId="18" borderId="36" xfId="15" applyNumberFormat="1" applyFont="1" applyFill="1" applyBorder="1" applyAlignment="1" applyProtection="1">
      <alignment horizontal="center" vertical="center"/>
      <protection/>
    </xf>
    <xf numFmtId="10" fontId="0" fillId="29" borderId="0" xfId="15" applyNumberFormat="1" applyFont="1" applyFill="1" applyBorder="1" applyAlignment="1" applyProtection="1">
      <alignment horizontal="center" vertical="center"/>
      <protection/>
    </xf>
    <xf numFmtId="10" fontId="0" fillId="0" borderId="0" xfId="15" applyNumberFormat="1" applyFont="1" applyFill="1" applyBorder="1" applyAlignment="1" applyProtection="1">
      <alignment horizontal="center" vertical="center"/>
      <protection/>
    </xf>
    <xf numFmtId="10" fontId="0" fillId="0" borderId="36" xfId="15" applyNumberFormat="1" applyFont="1" applyFill="1" applyBorder="1" applyAlignment="1" applyProtection="1">
      <alignment horizontal="center" vertical="center"/>
      <protection/>
    </xf>
    <xf numFmtId="10" fontId="0" fillId="29" borderId="36" xfId="15" applyNumberFormat="1" applyFont="1" applyFill="1" applyBorder="1" applyAlignment="1" applyProtection="1">
      <alignment horizontal="center" vertical="center"/>
      <protection/>
    </xf>
    <xf numFmtId="10" fontId="0" fillId="16" borderId="0" xfId="15" applyNumberFormat="1" applyFont="1" applyFill="1" applyBorder="1" applyAlignment="1" applyProtection="1">
      <alignment horizontal="center" vertical="center"/>
      <protection/>
    </xf>
    <xf numFmtId="10" fontId="0" fillId="0" borderId="23" xfId="0" applyNumberFormat="1" applyFont="1" applyFill="1" applyBorder="1" applyAlignment="1" applyProtection="1">
      <alignment horizontal="center" vertical="center"/>
      <protection/>
    </xf>
    <xf numFmtId="2" fontId="0" fillId="18" borderId="46" xfId="0" applyNumberFormat="1" applyFont="1" applyFill="1" applyBorder="1" applyAlignment="1" applyProtection="1">
      <alignment horizontal="center" vertical="center"/>
      <protection/>
    </xf>
    <xf numFmtId="180" fontId="0" fillId="0" borderId="23" xfId="79" applyNumberFormat="1" applyFont="1" applyFill="1" applyBorder="1" applyAlignment="1">
      <alignment horizontal="center" vertical="center"/>
      <protection/>
    </xf>
    <xf numFmtId="10" fontId="0" fillId="0" borderId="47" xfId="0" applyNumberFormat="1" applyFont="1" applyFill="1" applyBorder="1" applyAlignment="1" applyProtection="1">
      <alignment horizontal="center" vertical="center"/>
      <protection/>
    </xf>
    <xf numFmtId="17" fontId="9" fillId="0" borderId="48" xfId="0" applyNumberFormat="1" applyFont="1" applyBorder="1" applyAlignment="1">
      <alignment horizontal="center" vertical="center"/>
    </xf>
    <xf numFmtId="10" fontId="0" fillId="18" borderId="47" xfId="0" applyNumberFormat="1" applyFont="1" applyFill="1" applyBorder="1" applyAlignment="1" applyProtection="1">
      <alignment horizontal="center" vertical="center"/>
      <protection/>
    </xf>
    <xf numFmtId="201" fontId="9" fillId="18" borderId="49" xfId="0" applyNumberFormat="1" applyFont="1" applyFill="1" applyBorder="1" applyAlignment="1">
      <alignment horizontal="center" vertical="center"/>
    </xf>
    <xf numFmtId="201" fontId="9" fillId="18" borderId="50" xfId="0" applyNumberFormat="1" applyFont="1" applyFill="1" applyBorder="1" applyAlignment="1">
      <alignment horizontal="center" vertical="center"/>
    </xf>
    <xf numFmtId="201" fontId="9" fillId="18" borderId="51" xfId="0" applyNumberFormat="1" applyFont="1" applyFill="1" applyBorder="1" applyAlignment="1">
      <alignment horizontal="center" vertical="center"/>
    </xf>
    <xf numFmtId="201" fontId="41" fillId="18" borderId="50" xfId="0" applyNumberFormat="1" applyFont="1" applyFill="1" applyBorder="1" applyAlignment="1">
      <alignment horizontal="center" vertical="center"/>
    </xf>
    <xf numFmtId="201" fontId="9" fillId="18" borderId="52" xfId="0" applyNumberFormat="1" applyFont="1" applyFill="1" applyBorder="1" applyAlignment="1">
      <alignment horizontal="center" vertical="center"/>
    </xf>
    <xf numFmtId="201" fontId="9" fillId="18" borderId="53" xfId="0" applyNumberFormat="1" applyFont="1" applyFill="1" applyBorder="1" applyAlignment="1">
      <alignment horizontal="center" vertical="center"/>
    </xf>
    <xf numFmtId="201" fontId="41" fillId="29" borderId="50" xfId="0" applyNumberFormat="1" applyFont="1" applyFill="1" applyBorder="1" applyAlignment="1">
      <alignment horizontal="center" vertical="center"/>
    </xf>
    <xf numFmtId="201" fontId="9" fillId="29" borderId="50" xfId="0" applyNumberFormat="1" applyFont="1" applyFill="1" applyBorder="1" applyAlignment="1">
      <alignment horizontal="center" vertical="center"/>
    </xf>
    <xf numFmtId="201" fontId="41" fillId="0" borderId="50" xfId="0" applyNumberFormat="1" applyFont="1" applyFill="1" applyBorder="1" applyAlignment="1">
      <alignment horizontal="center" vertical="center"/>
    </xf>
    <xf numFmtId="201" fontId="9" fillId="0" borderId="50" xfId="0" applyNumberFormat="1" applyFont="1" applyFill="1" applyBorder="1" applyAlignment="1">
      <alignment horizontal="center" vertical="center"/>
    </xf>
    <xf numFmtId="201" fontId="9" fillId="0" borderId="53" xfId="0" applyNumberFormat="1" applyFont="1" applyFill="1" applyBorder="1" applyAlignment="1">
      <alignment horizontal="center" vertical="center"/>
    </xf>
    <xf numFmtId="201" fontId="9" fillId="0" borderId="54" xfId="0" applyNumberFormat="1" applyFont="1" applyFill="1" applyBorder="1" applyAlignment="1">
      <alignment horizontal="center" vertical="center"/>
    </xf>
    <xf numFmtId="201" fontId="9" fillId="29" borderId="53" xfId="0" applyNumberFormat="1" applyFont="1" applyFill="1" applyBorder="1" applyAlignment="1">
      <alignment horizontal="center" vertical="center"/>
    </xf>
    <xf numFmtId="201" fontId="9" fillId="16" borderId="50" xfId="0" applyNumberFormat="1" applyFont="1" applyFill="1" applyBorder="1" applyAlignment="1">
      <alignment horizontal="center" vertical="center"/>
    </xf>
    <xf numFmtId="10" fontId="0" fillId="29" borderId="55" xfId="84" applyNumberFormat="1" applyFont="1" applyFill="1" applyBorder="1" applyAlignment="1" applyProtection="1">
      <alignment horizontal="center" vertical="center"/>
      <protection/>
    </xf>
    <xf numFmtId="10" fontId="0" fillId="0" borderId="55" xfId="84" applyNumberFormat="1" applyFont="1" applyFill="1" applyBorder="1" applyAlignment="1" applyProtection="1">
      <alignment horizontal="center" vertical="center"/>
      <protection/>
    </xf>
    <xf numFmtId="10" fontId="0" fillId="0" borderId="0" xfId="15" applyNumberFormat="1" applyFont="1" applyFill="1"/>
    <xf numFmtId="178" fontId="0" fillId="0" borderId="0" xfId="84" applyNumberFormat="1" applyFont="1" applyFill="1" applyBorder="1" applyAlignment="1" applyProtection="1">
      <alignment horizontal="center" vertical="center"/>
      <protection/>
    </xf>
    <xf numFmtId="10" fontId="0" fillId="28" borderId="36" xfId="15" applyNumberFormat="1" applyFont="1" applyFill="1" applyBorder="1" applyAlignment="1" applyProtection="1">
      <alignment horizontal="center" vertical="center"/>
      <protection/>
    </xf>
    <xf numFmtId="10" fontId="0" fillId="28" borderId="55" xfId="84" applyNumberFormat="1" applyFont="1" applyFill="1" applyBorder="1" applyAlignment="1" applyProtection="1">
      <alignment horizontal="center" vertical="center"/>
      <protection/>
    </xf>
    <xf numFmtId="10" fontId="0" fillId="28" borderId="45" xfId="84" applyNumberFormat="1" applyFont="1" applyFill="1" applyBorder="1" applyAlignment="1" applyProtection="1">
      <alignment horizontal="center" vertical="center"/>
      <protection/>
    </xf>
    <xf numFmtId="0" fontId="14" fillId="26" borderId="17" xfId="0" applyFont="1" applyFill="1" applyBorder="1" applyAlignment="1">
      <alignment horizontal="center" vertical="center"/>
    </xf>
    <xf numFmtId="0" fontId="14" fillId="26" borderId="56" xfId="0" applyFont="1" applyFill="1" applyBorder="1" applyAlignment="1">
      <alignment horizontal="center" vertical="center"/>
    </xf>
    <xf numFmtId="0" fontId="14" fillId="26" borderId="18" xfId="0" applyFont="1" applyFill="1" applyBorder="1" applyAlignment="1">
      <alignment horizontal="center" vertical="center"/>
    </xf>
    <xf numFmtId="0" fontId="14" fillId="26" borderId="19" xfId="0" applyFont="1" applyFill="1" applyBorder="1" applyAlignment="1">
      <alignment horizontal="center" vertical="center"/>
    </xf>
    <xf numFmtId="0" fontId="14" fillId="26" borderId="57" xfId="0" applyFont="1" applyFill="1" applyBorder="1" applyAlignment="1">
      <alignment vertical="center"/>
    </xf>
    <xf numFmtId="0" fontId="14" fillId="26" borderId="31" xfId="0" applyFont="1" applyFill="1" applyBorder="1" applyAlignment="1">
      <alignment horizontal="center" vertical="center"/>
    </xf>
    <xf numFmtId="0" fontId="14" fillId="26" borderId="58" xfId="0" applyFont="1" applyFill="1" applyBorder="1" applyAlignment="1">
      <alignment horizontal="center" vertical="center"/>
    </xf>
    <xf numFmtId="0" fontId="14" fillId="26" borderId="59" xfId="0" applyFont="1" applyFill="1" applyBorder="1" applyAlignment="1">
      <alignment vertical="center"/>
    </xf>
    <xf numFmtId="10" fontId="0" fillId="18" borderId="60" xfId="84" applyNumberFormat="1" applyFont="1" applyFill="1" applyBorder="1" applyAlignment="1" applyProtection="1">
      <alignment horizontal="center" vertical="center"/>
      <protection/>
    </xf>
    <xf numFmtId="10" fontId="0" fillId="18" borderId="61" xfId="84" applyNumberFormat="1" applyFont="1" applyFill="1" applyBorder="1" applyAlignment="1" applyProtection="1">
      <alignment horizontal="center" vertical="center"/>
      <protection/>
    </xf>
    <xf numFmtId="10" fontId="0" fillId="18" borderId="62" xfId="84" applyNumberFormat="1" applyFont="1" applyFill="1" applyBorder="1" applyAlignment="1" applyProtection="1">
      <alignment horizontal="center" vertical="center"/>
      <protection/>
    </xf>
    <xf numFmtId="10" fontId="0" fillId="18" borderId="60" xfId="0" applyNumberFormat="1" applyFont="1" applyFill="1" applyBorder="1" applyAlignment="1" applyProtection="1">
      <alignment horizontal="center" vertical="center"/>
      <protection/>
    </xf>
    <xf numFmtId="10" fontId="0" fillId="18" borderId="62" xfId="0" applyNumberFormat="1" applyFont="1" applyFill="1" applyBorder="1" applyAlignment="1" applyProtection="1">
      <alignment horizontal="center" vertical="center"/>
      <protection/>
    </xf>
    <xf numFmtId="10" fontId="0" fillId="0" borderId="60" xfId="0" applyNumberFormat="1" applyFont="1" applyFill="1" applyBorder="1" applyAlignment="1" applyProtection="1">
      <alignment horizontal="center" vertical="center"/>
      <protection/>
    </xf>
    <xf numFmtId="10" fontId="0" fillId="0" borderId="63" xfId="0" applyNumberFormat="1" applyFont="1" applyFill="1" applyBorder="1" applyAlignment="1" applyProtection="1">
      <alignment horizontal="center" vertical="center"/>
      <protection/>
    </xf>
    <xf numFmtId="10" fontId="0" fillId="29" borderId="60" xfId="0" applyNumberFormat="1" applyFont="1" applyFill="1" applyBorder="1" applyAlignment="1" applyProtection="1">
      <alignment horizontal="center" vertical="center"/>
      <protection/>
    </xf>
    <xf numFmtId="10" fontId="0" fillId="28" borderId="6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/>
    <xf numFmtId="180" fontId="9" fillId="30" borderId="0" xfId="18" applyNumberFormat="1" applyFont="1" applyFill="1" applyBorder="1" applyAlignment="1">
      <alignment horizontal="center" vertical="center" wrapText="1"/>
    </xf>
    <xf numFmtId="2" fontId="9" fillId="30" borderId="0" xfId="18" applyNumberFormat="1" applyFont="1" applyFill="1" applyBorder="1" applyAlignment="1">
      <alignment horizontal="center" vertical="center" wrapText="1"/>
    </xf>
    <xf numFmtId="180" fontId="9" fillId="30" borderId="41" xfId="18" applyNumberFormat="1" applyFont="1" applyFill="1" applyBorder="1" applyAlignment="1">
      <alignment horizontal="center" vertical="center" wrapText="1"/>
    </xf>
    <xf numFmtId="2" fontId="0" fillId="0" borderId="27" xfId="79" applyNumberFormat="1" applyFont="1" applyFill="1" applyBorder="1" applyAlignment="1">
      <alignment vertical="center"/>
      <protection/>
    </xf>
    <xf numFmtId="2" fontId="0" fillId="0" borderId="23" xfId="79" applyNumberFormat="1" applyFont="1" applyFill="1" applyBorder="1" applyAlignment="1">
      <alignment horizontal="center" vertical="center"/>
      <protection/>
    </xf>
    <xf numFmtId="201" fontId="9" fillId="0" borderId="39" xfId="0" applyNumberFormat="1" applyFont="1" applyFill="1" applyBorder="1" applyAlignment="1">
      <alignment horizontal="center" vertical="center"/>
    </xf>
    <xf numFmtId="10" fontId="0" fillId="0" borderId="36" xfId="0" applyNumberFormat="1" applyFont="1" applyFill="1" applyBorder="1" applyAlignment="1" applyProtection="1">
      <alignment horizontal="center" vertical="center"/>
      <protection/>
    </xf>
    <xf numFmtId="10" fontId="0" fillId="0" borderId="62" xfId="0" applyNumberFormat="1" applyFont="1" applyFill="1" applyBorder="1" applyAlignment="1" applyProtection="1">
      <alignment horizontal="center" vertical="center"/>
      <protection/>
    </xf>
    <xf numFmtId="178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/>
    <xf numFmtId="0" fontId="48" fillId="16" borderId="0" xfId="0" applyFont="1" applyFill="1" applyAlignment="1">
      <alignment vertical="center" wrapText="1"/>
    </xf>
    <xf numFmtId="10" fontId="0" fillId="0" borderId="36" xfId="15" applyNumberFormat="1" applyFont="1" applyFill="1" applyBorder="1" applyAlignment="1" applyProtection="1">
      <alignment horizontal="center" vertical="center"/>
      <protection/>
    </xf>
    <xf numFmtId="178" fontId="0" fillId="31" borderId="0" xfId="0" applyNumberFormat="1" applyFont="1" applyFill="1" applyBorder="1" applyAlignment="1" applyProtection="1">
      <alignment horizontal="center" vertical="center"/>
      <protection/>
    </xf>
    <xf numFmtId="201" fontId="9" fillId="31" borderId="39" xfId="0" applyNumberFormat="1" applyFont="1" applyFill="1" applyBorder="1" applyAlignment="1">
      <alignment horizontal="center" vertical="center"/>
    </xf>
    <xf numFmtId="10" fontId="0" fillId="31" borderId="35" xfId="0" applyNumberFormat="1" applyFont="1" applyFill="1" applyBorder="1" applyAlignment="1" applyProtection="1">
      <alignment horizontal="center" vertical="center"/>
      <protection/>
    </xf>
    <xf numFmtId="178" fontId="0" fillId="31" borderId="36" xfId="0" applyNumberFormat="1" applyFont="1" applyFill="1" applyBorder="1" applyAlignment="1" applyProtection="1">
      <alignment horizontal="center" vertical="center"/>
      <protection/>
    </xf>
    <xf numFmtId="10" fontId="0" fillId="31" borderId="36" xfId="0" applyNumberFormat="1" applyFont="1" applyFill="1" applyBorder="1" applyAlignment="1" applyProtection="1">
      <alignment horizontal="center" vertical="center"/>
      <protection/>
    </xf>
    <xf numFmtId="10" fontId="0" fillId="31" borderId="62" xfId="0" applyNumberFormat="1" applyFont="1" applyFill="1" applyBorder="1" applyAlignment="1" applyProtection="1">
      <alignment horizontal="center" vertical="center"/>
      <protection/>
    </xf>
    <xf numFmtId="178" fontId="0" fillId="31" borderId="37" xfId="0" applyNumberFormat="1" applyFont="1" applyFill="1" applyBorder="1" applyAlignment="1" applyProtection="1">
      <alignment horizontal="center" vertical="center"/>
      <protection/>
    </xf>
    <xf numFmtId="0" fontId="0" fillId="0" borderId="16" xfId="79" applyFont="1" applyFill="1" applyBorder="1" applyAlignment="1">
      <alignment vertical="center"/>
      <protection/>
    </xf>
    <xf numFmtId="3" fontId="0" fillId="0" borderId="0" xfId="18" applyNumberFormat="1" applyFont="1" applyFill="1" applyBorder="1" applyAlignment="1">
      <alignment horizontal="center" vertical="center" wrapText="1"/>
    </xf>
    <xf numFmtId="200" fontId="0" fillId="0" borderId="0" xfId="18" applyNumberFormat="1" applyFont="1" applyFill="1" applyBorder="1" applyAlignment="1">
      <alignment horizontal="center" vertical="center" wrapText="1"/>
    </xf>
    <xf numFmtId="180" fontId="9" fillId="18" borderId="0" xfId="79" applyNumberFormat="1" applyFont="1" applyFill="1" applyBorder="1" applyAlignment="1">
      <alignment horizontal="center" vertical="center"/>
      <protection/>
    </xf>
    <xf numFmtId="2" fontId="9" fillId="18" borderId="0" xfId="79" applyNumberFormat="1" applyFont="1" applyFill="1" applyBorder="1" applyAlignment="1">
      <alignment horizontal="center" vertical="center"/>
      <protection/>
    </xf>
    <xf numFmtId="2" fontId="9" fillId="18" borderId="0" xfId="84" applyNumberFormat="1" applyFont="1" applyFill="1" applyBorder="1" applyAlignment="1">
      <alignment horizontal="center" vertical="center"/>
    </xf>
    <xf numFmtId="180" fontId="9" fillId="18" borderId="0" xfId="84" applyNumberFormat="1" applyFont="1" applyFill="1" applyBorder="1" applyAlignment="1">
      <alignment horizontal="center" vertical="center"/>
    </xf>
    <xf numFmtId="180" fontId="0" fillId="29" borderId="23" xfId="84" applyNumberFormat="1" applyFont="1" applyFill="1" applyBorder="1" applyAlignment="1">
      <alignment horizontal="center" vertical="center"/>
    </xf>
    <xf numFmtId="180" fontId="0" fillId="29" borderId="0" xfId="79" applyNumberFormat="1" applyFont="1" applyFill="1" applyBorder="1" applyAlignment="1">
      <alignment horizontal="center" vertical="center"/>
      <protection/>
    </xf>
    <xf numFmtId="180" fontId="0" fillId="0" borderId="27" xfId="79" applyNumberFormat="1" applyFont="1" applyFill="1" applyBorder="1" applyAlignment="1">
      <alignment vertical="center"/>
      <protection/>
    </xf>
    <xf numFmtId="180" fontId="0" fillId="29" borderId="23" xfId="79" applyNumberFormat="1" applyFont="1" applyFill="1" applyBorder="1" applyAlignment="1">
      <alignment horizontal="center" vertical="center"/>
      <protection/>
    </xf>
    <xf numFmtId="2" fontId="0" fillId="29" borderId="0" xfId="79" applyNumberFormat="1" applyFont="1" applyFill="1" applyBorder="1" applyAlignment="1">
      <alignment horizontal="center" vertical="center"/>
      <protection/>
    </xf>
    <xf numFmtId="2" fontId="0" fillId="29" borderId="0" xfId="84" applyNumberFormat="1" applyFont="1" applyFill="1" applyBorder="1" applyAlignment="1">
      <alignment horizontal="center" vertical="center"/>
    </xf>
    <xf numFmtId="180" fontId="0" fillId="0" borderId="23" xfId="84" applyNumberFormat="1" applyFont="1" applyFill="1" applyBorder="1" applyAlignment="1">
      <alignment horizontal="center" vertical="center"/>
    </xf>
    <xf numFmtId="2" fontId="9" fillId="0" borderId="26" xfId="79" applyNumberFormat="1" applyFont="1" applyFill="1" applyBorder="1" applyAlignment="1">
      <alignment horizontal="center" vertical="center"/>
      <protection/>
    </xf>
    <xf numFmtId="2" fontId="0" fillId="29" borderId="23" xfId="84" applyNumberFormat="1" applyFont="1" applyFill="1" applyBorder="1" applyAlignment="1">
      <alignment horizontal="center" vertical="center"/>
    </xf>
    <xf numFmtId="0" fontId="53" fillId="26" borderId="16" xfId="79" applyFont="1" applyFill="1" applyBorder="1" applyAlignment="1">
      <alignment horizontal="center" vertical="center"/>
      <protection/>
    </xf>
    <xf numFmtId="0" fontId="53" fillId="26" borderId="19" xfId="79" applyFont="1" applyFill="1" applyBorder="1" applyAlignment="1">
      <alignment horizontal="center" vertical="center"/>
      <protection/>
    </xf>
    <xf numFmtId="180" fontId="9" fillId="16" borderId="23" xfId="84" applyNumberFormat="1" applyFont="1" applyFill="1" applyBorder="1" applyAlignment="1">
      <alignment horizontal="center" vertical="center"/>
    </xf>
    <xf numFmtId="180" fontId="9" fillId="30" borderId="0" xfId="0" applyNumberFormat="1" applyFont="1" applyFill="1" applyBorder="1" applyAlignment="1">
      <alignment horizontal="center" vertical="center" wrapText="1"/>
    </xf>
    <xf numFmtId="3" fontId="0" fillId="29" borderId="0" xfId="18" applyNumberFormat="1" applyFont="1" applyFill="1" applyBorder="1" applyAlignment="1">
      <alignment horizontal="center" vertical="center" wrapText="1"/>
    </xf>
    <xf numFmtId="3" fontId="9" fillId="30" borderId="0" xfId="18" applyNumberFormat="1" applyFont="1" applyFill="1" applyBorder="1" applyAlignment="1">
      <alignment horizontal="center" vertical="center" wrapText="1"/>
    </xf>
    <xf numFmtId="200" fontId="55" fillId="29" borderId="0" xfId="18" applyNumberFormat="1" applyFont="1" applyFill="1" applyBorder="1" applyAlignment="1">
      <alignment horizontal="center" vertical="center" wrapText="1"/>
    </xf>
    <xf numFmtId="200" fontId="55" fillId="0" borderId="0" xfId="18" applyNumberFormat="1" applyFont="1" applyFill="1" applyBorder="1" applyAlignment="1">
      <alignment horizontal="center" vertical="center" wrapText="1"/>
    </xf>
    <xf numFmtId="200" fontId="56" fillId="28" borderId="0" xfId="18" applyNumberFormat="1" applyFont="1" applyFill="1" applyBorder="1" applyAlignment="1">
      <alignment horizontal="center" vertical="center" wrapText="1"/>
    </xf>
    <xf numFmtId="200" fontId="0" fillId="32" borderId="0" xfId="18" applyNumberFormat="1" applyFont="1" applyFill="1" applyBorder="1" applyAlignment="1">
      <alignment horizontal="center" vertical="center" wrapText="1"/>
    </xf>
    <xf numFmtId="200" fontId="9" fillId="30" borderId="0" xfId="18" applyNumberFormat="1" applyFont="1" applyFill="1" applyBorder="1" applyAlignment="1">
      <alignment horizontal="center" vertical="center" wrapText="1"/>
    </xf>
    <xf numFmtId="0" fontId="9" fillId="30" borderId="14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2" fontId="9" fillId="30" borderId="0" xfId="0" applyNumberFormat="1" applyFont="1" applyFill="1" applyAlignment="1">
      <alignment horizontal="center" vertical="center"/>
    </xf>
    <xf numFmtId="199" fontId="9" fillId="30" borderId="14" xfId="0" applyNumberFormat="1" applyFont="1" applyFill="1" applyBorder="1" applyAlignment="1">
      <alignment horizontal="center" vertical="center" wrapText="1"/>
    </xf>
    <xf numFmtId="2" fontId="9" fillId="30" borderId="0" xfId="0" applyNumberFormat="1" applyFont="1" applyFill="1" applyBorder="1" applyAlignment="1">
      <alignment horizontal="center" vertical="center" wrapText="1"/>
    </xf>
    <xf numFmtId="1" fontId="9" fillId="30" borderId="0" xfId="0" applyNumberFormat="1" applyFont="1" applyFill="1" applyBorder="1" applyAlignment="1">
      <alignment horizontal="center" vertical="center" wrapText="1"/>
    </xf>
    <xf numFmtId="180" fontId="0" fillId="0" borderId="0" xfId="15" applyNumberFormat="1" applyFont="1" applyFill="1" applyBorder="1" applyAlignment="1">
      <alignment horizontal="center" vertical="center" wrapText="1"/>
    </xf>
    <xf numFmtId="180" fontId="9" fillId="30" borderId="0" xfId="15" applyNumberFormat="1" applyFont="1" applyFill="1" applyBorder="1" applyAlignment="1">
      <alignment horizontal="center" vertical="center" wrapText="1"/>
    </xf>
    <xf numFmtId="180" fontId="9" fillId="30" borderId="41" xfId="0" applyNumberFormat="1" applyFont="1" applyFill="1" applyBorder="1" applyAlignment="1">
      <alignment horizontal="center" vertical="center" wrapText="1"/>
    </xf>
    <xf numFmtId="0" fontId="47" fillId="26" borderId="0" xfId="0" applyFont="1" applyFill="1" applyBorder="1" applyAlignment="1">
      <alignment horizontal="center" vertical="center" wrapText="1"/>
    </xf>
    <xf numFmtId="0" fontId="47" fillId="26" borderId="6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top" wrapText="1"/>
    </xf>
    <xf numFmtId="0" fontId="42" fillId="18" borderId="0" xfId="0" applyFont="1" applyFill="1" applyBorder="1" applyAlignment="1">
      <alignment horizontal="left" vertical="top" wrapText="1"/>
    </xf>
    <xf numFmtId="0" fontId="14" fillId="26" borderId="0" xfId="0" applyFont="1" applyFill="1" applyBorder="1" applyAlignment="1">
      <alignment horizontal="left" vertical="center" wrapText="1"/>
    </xf>
    <xf numFmtId="0" fontId="14" fillId="26" borderId="64" xfId="0" applyFont="1" applyFill="1" applyBorder="1" applyAlignment="1">
      <alignment horizontal="left" vertical="center" wrapText="1"/>
    </xf>
    <xf numFmtId="0" fontId="46" fillId="26" borderId="0" xfId="0" applyFont="1" applyFill="1" applyBorder="1" applyAlignment="1">
      <alignment horizontal="center" vertical="center" wrapText="1"/>
    </xf>
    <xf numFmtId="0" fontId="46" fillId="26" borderId="64" xfId="0" applyFont="1" applyFill="1" applyBorder="1" applyAlignment="1">
      <alignment horizontal="center" vertical="center" wrapText="1"/>
    </xf>
    <xf numFmtId="0" fontId="48" fillId="16" borderId="0" xfId="0" applyFont="1" applyFill="1" applyAlignment="1">
      <alignment horizontal="left" vertical="center" wrapText="1"/>
    </xf>
    <xf numFmtId="0" fontId="53" fillId="26" borderId="65" xfId="79" applyFont="1" applyFill="1" applyBorder="1" applyAlignment="1">
      <alignment horizontal="center" vertical="center"/>
      <protection/>
    </xf>
    <xf numFmtId="0" fontId="14" fillId="26" borderId="65" xfId="79" applyFont="1" applyFill="1" applyBorder="1" applyAlignment="1">
      <alignment horizontal="center" vertical="center"/>
      <protection/>
    </xf>
    <xf numFmtId="0" fontId="54" fillId="26" borderId="65" xfId="79" applyFont="1" applyFill="1" applyBorder="1" applyAlignment="1">
      <alignment horizontal="center" vertical="center"/>
      <protection/>
    </xf>
    <xf numFmtId="0" fontId="14" fillId="26" borderId="66" xfId="0" applyFont="1" applyFill="1" applyBorder="1" applyAlignment="1">
      <alignment horizontal="center" vertical="center"/>
    </xf>
    <xf numFmtId="0" fontId="14" fillId="26" borderId="67" xfId="0" applyFont="1" applyFill="1" applyBorder="1" applyAlignment="1">
      <alignment horizontal="center" vertical="center"/>
    </xf>
    <xf numFmtId="0" fontId="14" fillId="26" borderId="68" xfId="0" applyFont="1" applyFill="1" applyBorder="1" applyAlignment="1">
      <alignment horizontal="center" vertical="center"/>
    </xf>
    <xf numFmtId="0" fontId="14" fillId="26" borderId="46" xfId="0" applyFont="1" applyFill="1" applyBorder="1" applyAlignment="1">
      <alignment horizontal="center" vertical="center"/>
    </xf>
    <xf numFmtId="0" fontId="14" fillId="26" borderId="0" xfId="0" applyFont="1" applyFill="1" applyBorder="1" applyAlignment="1">
      <alignment horizontal="center" vertical="center"/>
    </xf>
    <xf numFmtId="0" fontId="14" fillId="26" borderId="23" xfId="0" applyFont="1" applyFill="1" applyBorder="1" applyAlignment="1">
      <alignment horizontal="center" vertical="center"/>
    </xf>
    <xf numFmtId="0" fontId="14" fillId="26" borderId="43" xfId="0" applyFont="1" applyFill="1" applyBorder="1" applyAlignment="1">
      <alignment horizontal="center" vertical="center"/>
    </xf>
    <xf numFmtId="0" fontId="14" fillId="26" borderId="69" xfId="0" applyFont="1" applyFill="1" applyBorder="1" applyAlignment="1">
      <alignment horizontal="center" vertical="center"/>
    </xf>
    <xf numFmtId="0" fontId="14" fillId="26" borderId="70" xfId="0" applyFont="1" applyFill="1" applyBorder="1" applyAlignment="1">
      <alignment horizontal="center" vertical="center"/>
    </xf>
    <xf numFmtId="0" fontId="14" fillId="26" borderId="71" xfId="0" applyFont="1" applyFill="1" applyBorder="1" applyAlignment="1">
      <alignment horizontal="center" vertical="center"/>
    </xf>
    <xf numFmtId="0" fontId="14" fillId="26" borderId="72" xfId="0" applyFont="1" applyFill="1" applyBorder="1" applyAlignment="1">
      <alignment horizontal="center" vertical="center"/>
    </xf>
    <xf numFmtId="0" fontId="14" fillId="26" borderId="73" xfId="0" applyFont="1" applyFill="1" applyBorder="1" applyAlignment="1">
      <alignment horizontal="center" vertical="center"/>
    </xf>
    <xf numFmtId="0" fontId="14" fillId="26" borderId="74" xfId="0" applyFont="1" applyFill="1" applyBorder="1" applyAlignment="1">
      <alignment horizontal="center" vertical="center"/>
    </xf>
    <xf numFmtId="0" fontId="14" fillId="26" borderId="59" xfId="0" applyFont="1" applyFill="1" applyBorder="1" applyAlignment="1">
      <alignment horizontal="center" vertical="center"/>
    </xf>
    <xf numFmtId="0" fontId="14" fillId="26" borderId="75" xfId="0" applyFont="1" applyFill="1" applyBorder="1" applyAlignment="1">
      <alignment horizontal="center" vertical="center"/>
    </xf>
    <xf numFmtId="0" fontId="14" fillId="26" borderId="76" xfId="0" applyFont="1" applyFill="1" applyBorder="1" applyAlignment="1">
      <alignment horizontal="center" vertical="center"/>
    </xf>
  </cellXfs>
  <cellStyles count="9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0let" xfId="38"/>
    <cellStyle name="Bold" xfId="39"/>
    <cellStyle name="Bol-Data" xfId="40"/>
    <cellStyle name="BoldRight" xfId="41"/>
    <cellStyle name="bolet" xfId="42"/>
    <cellStyle name="Boletim" xfId="43"/>
    <cellStyle name="Bom" xfId="44"/>
    <cellStyle name="Cálculo" xfId="45"/>
    <cellStyle name="Célula de Verificação" xfId="46"/>
    <cellStyle name="Célula Vinculada" xfId="47"/>
    <cellStyle name="clsAltData" xfId="48"/>
    <cellStyle name="clsColumnHeader" xfId="49"/>
    <cellStyle name="clsData" xfId="50"/>
    <cellStyle name="clsDefault" xfId="51"/>
    <cellStyle name="clsIndexTableTitle" xfId="52"/>
    <cellStyle name="clsReportFooter" xfId="53"/>
    <cellStyle name="clsReportHeader" xfId="54"/>
    <cellStyle name="clsRowHeader" xfId="55"/>
    <cellStyle name="clsScale" xfId="56"/>
    <cellStyle name="Comma 5" xfId="57"/>
    <cellStyle name="Data" xfId="58"/>
    <cellStyle name="En miles" xfId="59"/>
    <cellStyle name="En millones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Entrada" xfId="67"/>
    <cellStyle name="Euro" xfId="68"/>
    <cellStyle name="Euro 2" xfId="69"/>
    <cellStyle name="Fixo" xfId="70"/>
    <cellStyle name="Incorreto" xfId="71"/>
    <cellStyle name="Millares [0]_ Graf 5.4" xfId="72"/>
    <cellStyle name="Millares [2]" xfId="73"/>
    <cellStyle name="Millares_ Graf 5.4" xfId="74"/>
    <cellStyle name="Moneda [0]_ Graf 5.4" xfId="75"/>
    <cellStyle name="Moneda_(BYS)Dist. % mensual" xfId="76"/>
    <cellStyle name="Neutra" xfId="77"/>
    <cellStyle name="Normal 5" xfId="78"/>
    <cellStyle name="Normal_CenPesq03" xfId="79"/>
    <cellStyle name="Nota" xfId="80"/>
    <cellStyle name="Nulos" xfId="81"/>
    <cellStyle name="Percent 10" xfId="82"/>
    <cellStyle name="Percent 11" xfId="83"/>
    <cellStyle name="Percent 2" xfId="84"/>
    <cellStyle name="Percent 5" xfId="85"/>
    <cellStyle name="Percentual" xfId="86"/>
    <cellStyle name="Ponto" xfId="87"/>
    <cellStyle name="Porcentagem 2" xfId="88"/>
    <cellStyle name="Porcentual_PlazoRend-II01" xfId="89"/>
    <cellStyle name="RightNumber" xfId="90"/>
    <cellStyle name="rodape" xfId="91"/>
    <cellStyle name="Saída" xfId="92"/>
    <cellStyle name="Sep. milhar [0]" xfId="93"/>
    <cellStyle name="Separador de milhares 2" xfId="94"/>
    <cellStyle name="Texto de Aviso" xfId="95"/>
    <cellStyle name="Texto Explicativo" xfId="96"/>
    <cellStyle name="Titulo" xfId="97"/>
    <cellStyle name="Título" xfId="98"/>
    <cellStyle name="Título 1" xfId="99"/>
    <cellStyle name="Título 2" xfId="100"/>
    <cellStyle name="Título 3" xfId="101"/>
    <cellStyle name="Título 4" xfId="102"/>
    <cellStyle name="Titulo_Annually" xfId="103"/>
    <cellStyle name="Titulo1" xfId="104"/>
    <cellStyle name="Titulo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133350</xdr:colOff>
      <xdr:row>0</xdr:row>
      <xdr:rowOff>209550</xdr:rowOff>
    </xdr:from>
    <xdr:to>
      <xdr:col>16</xdr:col>
      <xdr:colOff>552450</xdr:colOff>
      <xdr:row>0</xdr:row>
      <xdr:rowOff>638175</xdr:rowOff>
    </xdr:to>
    <xdr:pic>
      <xdr:nvPicPr>
        <xdr:cNvPr id="4645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143750" y="209550"/>
          <a:ext cx="419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57150</xdr:colOff>
      <xdr:row>0</xdr:row>
      <xdr:rowOff>219075</xdr:rowOff>
    </xdr:from>
    <xdr:to>
      <xdr:col>17</xdr:col>
      <xdr:colOff>476250</xdr:colOff>
      <xdr:row>0</xdr:row>
      <xdr:rowOff>647700</xdr:rowOff>
    </xdr:to>
    <xdr:pic>
      <xdr:nvPicPr>
        <xdr:cNvPr id="5669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7029450" y="219075"/>
          <a:ext cx="419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152400</xdr:rowOff>
    </xdr:from>
    <xdr:to>
      <xdr:col>1</xdr:col>
      <xdr:colOff>733425</xdr:colOff>
      <xdr:row>0</xdr:row>
      <xdr:rowOff>581025</xdr:rowOff>
    </xdr:to>
    <xdr:pic>
      <xdr:nvPicPr>
        <xdr:cNvPr id="7707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561975" y="152400"/>
          <a:ext cx="419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190500</xdr:rowOff>
    </xdr:from>
    <xdr:to>
      <xdr:col>0</xdr:col>
      <xdr:colOff>619125</xdr:colOff>
      <xdr:row>0</xdr:row>
      <xdr:rowOff>619125</xdr:rowOff>
    </xdr:to>
    <xdr:pic>
      <xdr:nvPicPr>
        <xdr:cNvPr id="8731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200025" y="190500"/>
          <a:ext cx="419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190500</xdr:rowOff>
    </xdr:from>
    <xdr:to>
      <xdr:col>0</xdr:col>
      <xdr:colOff>619125</xdr:colOff>
      <xdr:row>0</xdr:row>
      <xdr:rowOff>619125</xdr:rowOff>
    </xdr:to>
    <xdr:pic>
      <xdr:nvPicPr>
        <xdr:cNvPr id="9755" name="Picture 1" descr="BBA__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835"/>
        <a:stretch>
          <a:fillRect/>
        </a:stretch>
      </xdr:blipFill>
      <xdr:spPr bwMode="auto">
        <a:xfrm>
          <a:off x="200025" y="190500"/>
          <a:ext cx="419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zoomScaleSheetLayoutView="85" workbookViewId="0" topLeftCell="A1">
      <pane xSplit="1" ySplit="3" topLeftCell="D4" activePane="bottomRight" state="frozen"/>
      <selection pane="topLeft" activeCell="Q8" sqref="Q8"/>
      <selection pane="topRight" activeCell="Q8" sqref="Q8"/>
      <selection pane="bottomLeft" activeCell="Q8" sqref="Q8"/>
      <selection pane="bottomRight" activeCell="P6" sqref="P6"/>
    </sheetView>
  </sheetViews>
  <sheetFormatPr defaultColWidth="9.140625" defaultRowHeight="12.75" customHeight="1"/>
  <cols>
    <col min="1" max="1" width="41.140625" style="7" customWidth="1"/>
    <col min="2" max="3" width="9.7109375" style="8" hidden="1" customWidth="1"/>
    <col min="4" max="4" width="9.7109375" style="9" hidden="1" customWidth="1"/>
    <col min="5" max="5" width="9.7109375" style="10" hidden="1" customWidth="1"/>
    <col min="6" max="6" width="9.28125" style="10" hidden="1" customWidth="1"/>
    <col min="7" max="8" width="9.7109375" style="10" hidden="1" customWidth="1"/>
    <col min="9" max="9" width="9.140625" style="12" hidden="1" customWidth="1"/>
    <col min="10" max="16384" width="9.140625" style="12" customWidth="1"/>
  </cols>
  <sheetData>
    <row r="1" spans="1:17" ht="66" customHeight="1">
      <c r="A1" s="418" t="s">
        <v>51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365"/>
      <c r="Q1" s="365"/>
    </row>
    <row r="2" spans="1:17" ht="7.5" customHeight="1">
      <c r="A2" s="414"/>
      <c r="B2" s="416">
        <v>2006</v>
      </c>
      <c r="C2" s="416">
        <v>2007</v>
      </c>
      <c r="D2" s="410">
        <v>2008</v>
      </c>
      <c r="E2" s="410">
        <v>2009</v>
      </c>
      <c r="F2" s="410">
        <v>2010</v>
      </c>
      <c r="G2" s="410">
        <v>2011</v>
      </c>
      <c r="H2" s="410">
        <v>2012</v>
      </c>
      <c r="I2" s="410">
        <v>2013</v>
      </c>
      <c r="J2" s="410">
        <v>2014</v>
      </c>
      <c r="K2" s="410">
        <v>2015</v>
      </c>
      <c r="L2" s="410">
        <v>2016</v>
      </c>
      <c r="M2" s="410">
        <v>2017</v>
      </c>
      <c r="N2" s="410">
        <v>2018</v>
      </c>
      <c r="O2" s="410">
        <v>2019</v>
      </c>
      <c r="P2" s="410" t="s">
        <v>97</v>
      </c>
      <c r="Q2" s="410" t="s">
        <v>104</v>
      </c>
    </row>
    <row r="3" spans="1:17" ht="12.75" customHeight="1">
      <c r="A3" s="415"/>
      <c r="B3" s="417"/>
      <c r="C3" s="417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</row>
    <row r="4" spans="1:11" ht="7.5" customHeight="1">
      <c r="A4" s="13"/>
      <c r="B4" s="13"/>
      <c r="C4" s="13"/>
      <c r="D4" s="14"/>
      <c r="E4" s="14"/>
      <c r="F4" s="14"/>
      <c r="G4" s="14"/>
      <c r="H4" s="14"/>
      <c r="I4" s="14"/>
      <c r="J4" s="14"/>
      <c r="K4" s="14"/>
    </row>
    <row r="5" spans="1:17" ht="14.1" customHeight="1">
      <c r="A5" s="140" t="s">
        <v>33</v>
      </c>
      <c r="B5" s="141"/>
      <c r="C5" s="141"/>
      <c r="D5" s="141"/>
      <c r="E5" s="142"/>
      <c r="F5" s="142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</row>
    <row r="6" spans="1:17" ht="12.95" customHeight="1">
      <c r="A6" s="144" t="s">
        <v>34</v>
      </c>
      <c r="B6" s="145">
        <v>5.244</v>
      </c>
      <c r="C6" s="146">
        <v>5.574</v>
      </c>
      <c r="D6" s="146">
        <v>3.037</v>
      </c>
      <c r="E6" s="146">
        <v>-0.11</v>
      </c>
      <c r="F6" s="146">
        <v>5.385</v>
      </c>
      <c r="G6" s="146">
        <v>4.282</v>
      </c>
      <c r="H6" s="146">
        <v>3.5130000000000003</v>
      </c>
      <c r="I6" s="146">
        <v>3.4910000000000005</v>
      </c>
      <c r="J6" s="146">
        <v>3.58</v>
      </c>
      <c r="K6" s="146">
        <v>3.451</v>
      </c>
      <c r="L6" s="146">
        <v>3.2680000000000002</v>
      </c>
      <c r="M6" s="146">
        <v>3.7379999999999995</v>
      </c>
      <c r="N6" s="146">
        <v>3.733</v>
      </c>
      <c r="O6" s="146">
        <v>1.7942785550298934</v>
      </c>
      <c r="P6" s="355">
        <v>-3.409707995072875</v>
      </c>
      <c r="Q6" s="355">
        <v>6.027515036540332</v>
      </c>
    </row>
    <row r="7" spans="1:17" ht="12.95" customHeight="1">
      <c r="A7" s="144" t="s">
        <v>35</v>
      </c>
      <c r="B7" s="145">
        <v>2.658055367406198</v>
      </c>
      <c r="C7" s="146">
        <v>1.875696785171769</v>
      </c>
      <c r="D7" s="146">
        <v>-0.13631127607833093</v>
      </c>
      <c r="E7" s="146">
        <v>-2.537056143341445</v>
      </c>
      <c r="F7" s="146">
        <v>2.5643048761243534</v>
      </c>
      <c r="G7" s="153">
        <v>1.5507603148960243</v>
      </c>
      <c r="H7" s="153">
        <v>2.249269287342102</v>
      </c>
      <c r="I7" s="153">
        <v>1.842316478360189</v>
      </c>
      <c r="J7" s="153">
        <v>2.525552578294537</v>
      </c>
      <c r="K7" s="153">
        <v>2.907994323557233</v>
      </c>
      <c r="L7" s="146">
        <v>1.6381479906687275</v>
      </c>
      <c r="M7" s="146">
        <v>2.369847757633295</v>
      </c>
      <c r="N7" s="146">
        <v>2.9274192212324976</v>
      </c>
      <c r="O7" s="146">
        <v>2.4329066111534274</v>
      </c>
      <c r="P7" s="355">
        <v>-3.9697625674590427</v>
      </c>
      <c r="Q7" s="355">
        <v>3.9799232226817765</v>
      </c>
    </row>
    <row r="8" spans="1:17" ht="12.95" customHeight="1">
      <c r="A8" s="144" t="s">
        <v>36</v>
      </c>
      <c r="B8" s="145">
        <v>3.338101993752929</v>
      </c>
      <c r="C8" s="146">
        <v>2.9834990013410057</v>
      </c>
      <c r="D8" s="146">
        <v>0.3037018342848974</v>
      </c>
      <c r="E8" s="146">
        <v>-4.4696858261218715</v>
      </c>
      <c r="F8" s="146">
        <v>2.0645313981166424</v>
      </c>
      <c r="G8" s="153">
        <v>1.7435748097013093</v>
      </c>
      <c r="H8" s="153">
        <v>-0.8336795608360648</v>
      </c>
      <c r="I8" s="153">
        <v>-0.21613726590218318</v>
      </c>
      <c r="J8" s="153">
        <v>1.4264816575223271</v>
      </c>
      <c r="K8" s="146">
        <v>1.9965358309832482</v>
      </c>
      <c r="L8" s="146">
        <v>1.8555947558077213</v>
      </c>
      <c r="M8" s="146">
        <v>2.703170723992643</v>
      </c>
      <c r="N8" s="146">
        <v>1.907298381935929</v>
      </c>
      <c r="O8" s="146">
        <v>1.2762287593941268</v>
      </c>
      <c r="P8" s="355">
        <v>-6.963199843571721</v>
      </c>
      <c r="Q8" s="355">
        <v>6.0135200099851405</v>
      </c>
    </row>
    <row r="9" spans="1:17" ht="12.95" customHeight="1">
      <c r="A9" s="144" t="s">
        <v>37</v>
      </c>
      <c r="B9" s="145">
        <v>1.68</v>
      </c>
      <c r="C9" s="146">
        <v>1.6437568389626955</v>
      </c>
      <c r="D9" s="146">
        <v>-1.1181322215491396</v>
      </c>
      <c r="E9" s="146">
        <v>-5.397627859639387</v>
      </c>
      <c r="F9" s="146">
        <v>4.205626226007975</v>
      </c>
      <c r="G9" s="153">
        <v>-0.09778977134533573</v>
      </c>
      <c r="H9" s="153">
        <v>1.478385692233375</v>
      </c>
      <c r="I9" s="153">
        <v>2.0439723014916478</v>
      </c>
      <c r="J9" s="153">
        <v>-0.03</v>
      </c>
      <c r="K9" s="146">
        <v>1.258014890740533</v>
      </c>
      <c r="L9" s="146">
        <v>0.4994636774436678</v>
      </c>
      <c r="M9" s="146">
        <v>2.193613713737408</v>
      </c>
      <c r="N9" s="146">
        <v>0.3312113029905861</v>
      </c>
      <c r="O9" s="146">
        <v>0.7546323236172991</v>
      </c>
      <c r="P9" s="355">
        <v>-4</v>
      </c>
      <c r="Q9" s="355">
        <v>2.1999999999999997</v>
      </c>
    </row>
    <row r="10" spans="1:17" ht="12.95" customHeight="1">
      <c r="A10" s="147" t="s">
        <v>38</v>
      </c>
      <c r="B10" s="148">
        <v>12.7</v>
      </c>
      <c r="C10" s="149">
        <v>14.181700657352824</v>
      </c>
      <c r="D10" s="149">
        <v>9.56410727020016</v>
      </c>
      <c r="E10" s="149">
        <v>9.015141168173768</v>
      </c>
      <c r="F10" s="149">
        <v>10.648138859124789</v>
      </c>
      <c r="G10" s="153">
        <v>9.587537096766951</v>
      </c>
      <c r="H10" s="153">
        <v>7.993899510505487</v>
      </c>
      <c r="I10" s="153">
        <v>7.943217590266494</v>
      </c>
      <c r="J10" s="153">
        <v>7.3677961209598575</v>
      </c>
      <c r="K10" s="153">
        <v>7.010583486168009</v>
      </c>
      <c r="L10" s="149">
        <v>6.764895943999982</v>
      </c>
      <c r="M10" s="149">
        <v>6.894838193049169</v>
      </c>
      <c r="N10" s="149">
        <v>6.632249728069239</v>
      </c>
      <c r="O10" s="149">
        <v>6.1</v>
      </c>
      <c r="P10" s="355">
        <v>2.2732735779197766</v>
      </c>
      <c r="Q10" s="355">
        <v>7.496359465733393</v>
      </c>
    </row>
    <row r="11" spans="1:17" ht="12.95" customHeight="1">
      <c r="A11" s="140" t="s">
        <v>39</v>
      </c>
      <c r="B11" s="150"/>
      <c r="C11" s="150"/>
      <c r="D11" s="150"/>
      <c r="E11" s="151"/>
      <c r="F11" s="151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</row>
    <row r="12" spans="1:17" ht="12.95" customHeight="1">
      <c r="A12" s="144" t="s">
        <v>40</v>
      </c>
      <c r="B12" s="145">
        <v>5.24</v>
      </c>
      <c r="C12" s="146">
        <v>3.9039130434782616</v>
      </c>
      <c r="D12" s="146">
        <v>0.15772727272727272</v>
      </c>
      <c r="E12" s="146">
        <v>0.11380952380952383</v>
      </c>
      <c r="F12" s="146">
        <v>0.17238095238095236</v>
      </c>
      <c r="G12" s="153">
        <v>0.08421052631578949</v>
      </c>
      <c r="H12" s="197">
        <v>0.14428571428571432</v>
      </c>
      <c r="I12" s="197">
        <v>0.07142857142857147</v>
      </c>
      <c r="J12" s="197">
        <v>0.11650000000000002</v>
      </c>
      <c r="K12" s="271">
        <v>0.34</v>
      </c>
      <c r="L12" s="197">
        <v>0.65</v>
      </c>
      <c r="M12" s="197">
        <v>1.41</v>
      </c>
      <c r="N12" s="197">
        <v>2.4</v>
      </c>
      <c r="O12" s="197">
        <v>1.55</v>
      </c>
      <c r="P12" s="355">
        <v>0.09</v>
      </c>
      <c r="Q12" s="355">
        <v>0.09</v>
      </c>
    </row>
    <row r="13" spans="1:17" ht="12.95" customHeight="1">
      <c r="A13" s="144" t="s">
        <v>41</v>
      </c>
      <c r="B13" s="154">
        <v>1.3205</v>
      </c>
      <c r="C13" s="155">
        <v>1.4589</v>
      </c>
      <c r="D13" s="155">
        <v>1.3971</v>
      </c>
      <c r="E13" s="155">
        <v>1.4321</v>
      </c>
      <c r="F13" s="155">
        <v>1.3384</v>
      </c>
      <c r="G13" s="156">
        <v>1.2961</v>
      </c>
      <c r="H13" s="199">
        <v>1.3193</v>
      </c>
      <c r="I13" s="199">
        <v>1.3743</v>
      </c>
      <c r="J13" s="199">
        <v>1.2098</v>
      </c>
      <c r="K13" s="272">
        <v>1.0862</v>
      </c>
      <c r="L13" s="199">
        <v>1.0517</v>
      </c>
      <c r="M13" s="199">
        <v>1.2005</v>
      </c>
      <c r="N13" s="199">
        <v>1.1467</v>
      </c>
      <c r="O13" s="199">
        <v>1.1213</v>
      </c>
      <c r="P13" s="356">
        <v>1.22</v>
      </c>
      <c r="Q13" s="356">
        <v>1.2499999999999993</v>
      </c>
    </row>
    <row r="14" spans="1:17" ht="12.95" customHeight="1">
      <c r="A14" s="144" t="s">
        <v>42</v>
      </c>
      <c r="B14" s="145">
        <v>117.32</v>
      </c>
      <c r="C14" s="146">
        <v>113.12</v>
      </c>
      <c r="D14" s="146">
        <v>90.28</v>
      </c>
      <c r="E14" s="146">
        <v>92.13</v>
      </c>
      <c r="F14" s="146">
        <v>81.51</v>
      </c>
      <c r="G14" s="153">
        <v>77.57</v>
      </c>
      <c r="H14" s="197">
        <v>86.32</v>
      </c>
      <c r="I14" s="197">
        <v>105.37</v>
      </c>
      <c r="J14" s="197">
        <v>119.8</v>
      </c>
      <c r="K14" s="271">
        <v>120.42</v>
      </c>
      <c r="L14" s="197">
        <v>116.96</v>
      </c>
      <c r="M14" s="197">
        <v>112.69</v>
      </c>
      <c r="N14" s="197">
        <v>109.69</v>
      </c>
      <c r="O14" s="197">
        <v>108.61</v>
      </c>
      <c r="P14" s="355">
        <v>102</v>
      </c>
      <c r="Q14" s="355">
        <v>102</v>
      </c>
    </row>
    <row r="15" spans="1:17" ht="12.95" customHeight="1">
      <c r="A15" s="144" t="s">
        <v>43</v>
      </c>
      <c r="B15" s="145">
        <v>83.65</v>
      </c>
      <c r="C15" s="146">
        <v>76.695</v>
      </c>
      <c r="D15" s="146">
        <v>81.308</v>
      </c>
      <c r="E15" s="146">
        <v>77.86</v>
      </c>
      <c r="F15" s="146">
        <v>79.028</v>
      </c>
      <c r="G15" s="153">
        <v>80.178</v>
      </c>
      <c r="H15" s="197">
        <v>79.769</v>
      </c>
      <c r="I15" s="197">
        <v>80.035</v>
      </c>
      <c r="J15" s="197">
        <v>90.269</v>
      </c>
      <c r="K15" s="271">
        <v>98.683</v>
      </c>
      <c r="L15" s="197">
        <v>102.21</v>
      </c>
      <c r="M15" s="197">
        <v>92.124</v>
      </c>
      <c r="N15" s="197">
        <v>96.173</v>
      </c>
      <c r="O15" s="197">
        <v>96.389</v>
      </c>
      <c r="P15" s="355">
        <v>90.96454655216593</v>
      </c>
      <c r="Q15" s="355">
        <v>89.52524215525794</v>
      </c>
    </row>
    <row r="16" spans="1:17" ht="14.1" customHeight="1">
      <c r="A16" s="140" t="s">
        <v>44</v>
      </c>
      <c r="B16" s="150"/>
      <c r="C16" s="181"/>
      <c r="D16" s="181"/>
      <c r="E16" s="182"/>
      <c r="F16" s="182"/>
      <c r="G16" s="183"/>
      <c r="H16" s="183"/>
      <c r="I16" s="183"/>
      <c r="J16" s="183"/>
      <c r="K16" s="182"/>
      <c r="L16" s="183"/>
      <c r="M16" s="183"/>
      <c r="N16" s="183"/>
      <c r="O16" s="183"/>
      <c r="P16" s="183"/>
      <c r="Q16" s="183"/>
    </row>
    <row r="17" spans="1:17" s="15" customFormat="1" ht="12.95" customHeight="1">
      <c r="A17" s="144" t="s">
        <v>70</v>
      </c>
      <c r="B17" s="157"/>
      <c r="C17" s="157">
        <v>15.175346323599005</v>
      </c>
      <c r="D17" s="157">
        <v>-25.733714239022586</v>
      </c>
      <c r="E17" s="157">
        <v>35.374982623946785</v>
      </c>
      <c r="F17" s="157">
        <v>21.874856624755544</v>
      </c>
      <c r="G17" s="146">
        <v>-5.152774998133765</v>
      </c>
      <c r="H17" s="197">
        <v>0.808798415192328</v>
      </c>
      <c r="I17" s="197">
        <v>-5.24115339432754</v>
      </c>
      <c r="J17" s="197">
        <v>-2.906646546971075</v>
      </c>
      <c r="K17" s="271">
        <v>-15.073773646313839</v>
      </c>
      <c r="L17" s="197">
        <v>11.95936428715683</v>
      </c>
      <c r="M17" s="197">
        <v>1.456818743123975</v>
      </c>
      <c r="N17" s="197">
        <v>-3.823538637955849</v>
      </c>
      <c r="O17" s="197">
        <v>-4.519038190854559</v>
      </c>
      <c r="P17" s="355">
        <v>4.246502786617313</v>
      </c>
      <c r="Q17" s="355">
        <v>0.437809143337617</v>
      </c>
    </row>
    <row r="18" spans="1:17" s="15" customFormat="1" ht="12.95" customHeight="1">
      <c r="A18" s="144" t="s">
        <v>45</v>
      </c>
      <c r="B18" s="157">
        <v>12.595736047474926</v>
      </c>
      <c r="C18" s="157">
        <v>19.302193563218584</v>
      </c>
      <c r="D18" s="157">
        <v>6.232833409700489</v>
      </c>
      <c r="E18" s="157">
        <v>-14.593850577050837</v>
      </c>
      <c r="F18" s="157">
        <v>25.0574355991672</v>
      </c>
      <c r="G18" s="146">
        <v>19.534059223803496</v>
      </c>
      <c r="H18" s="197">
        <v>-9.537262866835022</v>
      </c>
      <c r="I18" s="197">
        <v>-3.083261419245403</v>
      </c>
      <c r="J18" s="197">
        <v>1.0555270776823704</v>
      </c>
      <c r="K18" s="271">
        <v>-14.010320220907289</v>
      </c>
      <c r="L18" s="197">
        <v>-1.3210950866520932</v>
      </c>
      <c r="M18" s="197">
        <v>6.903969156131112</v>
      </c>
      <c r="N18" s="197">
        <v>-0.5688035771567854</v>
      </c>
      <c r="O18" s="197">
        <v>-5.963127985071253</v>
      </c>
      <c r="P18" s="355">
        <v>-3.4758013217483352</v>
      </c>
      <c r="Q18" s="355">
        <v>5.6880655515675755</v>
      </c>
    </row>
    <row r="19" spans="1:17" s="15" customFormat="1" ht="12.95" customHeight="1">
      <c r="A19" s="144" t="s">
        <v>71</v>
      </c>
      <c r="B19" s="157"/>
      <c r="C19" s="157">
        <v>30.69940823315975</v>
      </c>
      <c r="D19" s="157">
        <v>-32.86380674938998</v>
      </c>
      <c r="E19" s="157">
        <v>44.780898784056866</v>
      </c>
      <c r="F19" s="157">
        <v>28.39750403303527</v>
      </c>
      <c r="G19" s="146">
        <v>-6.540868639533429</v>
      </c>
      <c r="H19" s="197">
        <v>3.541134911896364</v>
      </c>
      <c r="I19" s="197">
        <v>-6.072818270810345</v>
      </c>
      <c r="J19" s="197">
        <v>-27.512915502021727</v>
      </c>
      <c r="K19" s="271">
        <v>-28.38150244440446</v>
      </c>
      <c r="L19" s="197">
        <v>27.510551795827666</v>
      </c>
      <c r="M19" s="197">
        <v>3.4682864989248543</v>
      </c>
      <c r="N19" s="197">
        <v>-2.1779708493978944</v>
      </c>
      <c r="O19" s="197">
        <v>4.80077420672427</v>
      </c>
      <c r="P19" s="355">
        <v>-7.382408686724759</v>
      </c>
      <c r="Q19" s="355">
        <v>0.437809143337617</v>
      </c>
    </row>
    <row r="20" spans="1:17" s="15" customFormat="1" ht="12.95" customHeight="1">
      <c r="A20" s="144" t="s">
        <v>72</v>
      </c>
      <c r="B20" s="157">
        <v>16.803287685557677</v>
      </c>
      <c r="C20" s="157">
        <v>19.970104086285122</v>
      </c>
      <c r="D20" s="157">
        <v>14.577543637377932</v>
      </c>
      <c r="E20" s="157">
        <v>-20.839203019030496</v>
      </c>
      <c r="F20" s="157">
        <v>21.795719407226976</v>
      </c>
      <c r="G20" s="146">
        <v>24.877735442682038</v>
      </c>
      <c r="H20" s="197">
        <v>-7.933319237918639</v>
      </c>
      <c r="I20" s="197">
        <v>-3.7455548446865805</v>
      </c>
      <c r="J20" s="197">
        <v>-10.179373571786726</v>
      </c>
      <c r="K20" s="271">
        <v>-32.73516552398951</v>
      </c>
      <c r="L20" s="197">
        <v>-6.3800654089754545</v>
      </c>
      <c r="M20" s="197">
        <v>13.323771645546032</v>
      </c>
      <c r="N20" s="197">
        <v>10.245313874815139</v>
      </c>
      <c r="O20" s="197">
        <v>-4.048027971228606</v>
      </c>
      <c r="P20" s="355">
        <v>-11.000437736033376</v>
      </c>
      <c r="Q20" s="355">
        <v>3.8918220034481124</v>
      </c>
    </row>
    <row r="21" spans="1:17" s="15" customFormat="1" ht="12.95" customHeight="1">
      <c r="A21" s="144" t="s">
        <v>46</v>
      </c>
      <c r="B21" s="157">
        <v>40.98992295673125</v>
      </c>
      <c r="C21" s="157">
        <v>38.31435202754986</v>
      </c>
      <c r="D21" s="157">
        <v>3.956563532875606</v>
      </c>
      <c r="E21" s="157">
        <v>-18.936665810360907</v>
      </c>
      <c r="F21" s="157">
        <v>78.51538251361382</v>
      </c>
      <c r="G21" s="146">
        <v>13.667983745887398</v>
      </c>
      <c r="H21" s="197">
        <v>-19.430645003448234</v>
      </c>
      <c r="I21" s="197">
        <v>-1.1902993686020125</v>
      </c>
      <c r="J21" s="197">
        <v>-14.867082613912828</v>
      </c>
      <c r="K21" s="271">
        <v>-29.714055592305883</v>
      </c>
      <c r="L21" s="197">
        <v>-2.574852007503594</v>
      </c>
      <c r="M21" s="197">
        <v>25.07079765889742</v>
      </c>
      <c r="N21" s="197">
        <v>3.1424569901506345</v>
      </c>
      <c r="O21" s="197">
        <v>5.3520663547822664</v>
      </c>
      <c r="P21" s="355">
        <v>1.5993962145358012</v>
      </c>
      <c r="Q21" s="355">
        <v>-0.6792731701260379</v>
      </c>
    </row>
    <row r="22" spans="1:17" s="15" customFormat="1" ht="12.95" customHeight="1">
      <c r="A22" s="144" t="s">
        <v>47</v>
      </c>
      <c r="B22" s="157">
        <v>2.61696893319725</v>
      </c>
      <c r="C22" s="157">
        <v>7.371688062513357</v>
      </c>
      <c r="D22" s="157">
        <v>33.17430272882041</v>
      </c>
      <c r="E22" s="157">
        <v>-39.18545089783373</v>
      </c>
      <c r="F22" s="157">
        <v>21.99359699591514</v>
      </c>
      <c r="G22" s="146">
        <v>25.63795654475109</v>
      </c>
      <c r="H22" s="197">
        <v>-2.3678512318736153</v>
      </c>
      <c r="I22" s="197">
        <v>0.8635519172898114</v>
      </c>
      <c r="J22" s="197">
        <v>-5.232515001243172</v>
      </c>
      <c r="K22" s="271">
        <v>-44.715946939061446</v>
      </c>
      <c r="L22" s="197">
        <v>-14.455905156278178</v>
      </c>
      <c r="M22" s="197">
        <v>21.407055096944674</v>
      </c>
      <c r="N22" s="197">
        <v>24.062240291107216</v>
      </c>
      <c r="O22" s="197">
        <v>-11.237215228858929</v>
      </c>
      <c r="P22" s="355">
        <v>-29.131312642449956</v>
      </c>
      <c r="Q22" s="355">
        <v>6.13694996145135</v>
      </c>
    </row>
    <row r="23" spans="1:17" ht="12.75">
      <c r="A23" s="158" t="s">
        <v>48</v>
      </c>
      <c r="B23" s="159">
        <v>16.707165648406775</v>
      </c>
      <c r="C23" s="159">
        <v>17.24444596132419</v>
      </c>
      <c r="D23" s="159">
        <v>30.832140723005608</v>
      </c>
      <c r="E23" s="159">
        <v>-20.285573900098257</v>
      </c>
      <c r="F23" s="159">
        <v>15.688452963417674</v>
      </c>
      <c r="G23" s="160">
        <v>35.073859003384655</v>
      </c>
      <c r="H23" s="198">
        <v>-5.160274887653799</v>
      </c>
      <c r="I23" s="198">
        <v>-11.456785477299817</v>
      </c>
      <c r="J23" s="198">
        <v>-13.634026117674097</v>
      </c>
      <c r="K23" s="273">
        <v>-15.991692533839</v>
      </c>
      <c r="L23" s="198">
        <v>-0.40260620962493476</v>
      </c>
      <c r="M23" s="198">
        <v>-1.5277113754938085</v>
      </c>
      <c r="N23" s="198">
        <v>0.685955722134409</v>
      </c>
      <c r="O23" s="198">
        <v>-2.0683871146574546</v>
      </c>
      <c r="P23" s="357">
        <v>0.1673791014255528</v>
      </c>
      <c r="Q23" s="357">
        <v>6.095692206150744</v>
      </c>
    </row>
    <row r="24" spans="1:11" ht="10.5">
      <c r="A24" s="413" t="s">
        <v>49</v>
      </c>
      <c r="B24" s="413"/>
      <c r="C24" s="413"/>
      <c r="D24" s="413"/>
      <c r="E24" s="413"/>
      <c r="F24" s="413"/>
      <c r="G24" s="413"/>
      <c r="H24" s="413"/>
      <c r="I24" s="161"/>
      <c r="J24" s="161"/>
      <c r="K24" s="161"/>
    </row>
    <row r="25" spans="1:8" ht="27" customHeight="1">
      <c r="A25" s="412" t="s">
        <v>50</v>
      </c>
      <c r="B25" s="412"/>
      <c r="C25" s="412"/>
      <c r="D25" s="412"/>
      <c r="E25" s="412"/>
      <c r="F25" s="412"/>
      <c r="G25" s="412"/>
      <c r="H25" s="412"/>
    </row>
    <row r="26" spans="1:8" ht="33" customHeight="1">
      <c r="A26" s="412" t="s">
        <v>73</v>
      </c>
      <c r="B26" s="412"/>
      <c r="C26" s="412"/>
      <c r="D26" s="412"/>
      <c r="E26" s="412"/>
      <c r="F26" s="412"/>
      <c r="G26" s="412"/>
      <c r="H26" s="412"/>
    </row>
  </sheetData>
  <mergeCells count="21">
    <mergeCell ref="A1:O1"/>
    <mergeCell ref="N2:N3"/>
    <mergeCell ref="M2:M3"/>
    <mergeCell ref="D2:D3"/>
    <mergeCell ref="E2:E3"/>
    <mergeCell ref="F2:F3"/>
    <mergeCell ref="G2:G3"/>
    <mergeCell ref="H2:H3"/>
    <mergeCell ref="I2:I3"/>
    <mergeCell ref="A26:H26"/>
    <mergeCell ref="A24:H24"/>
    <mergeCell ref="A2:A3"/>
    <mergeCell ref="B2:B3"/>
    <mergeCell ref="C2:C3"/>
    <mergeCell ref="O2:O3"/>
    <mergeCell ref="Q2:Q3"/>
    <mergeCell ref="P2:P3"/>
    <mergeCell ref="L2:L3"/>
    <mergeCell ref="J2:J3"/>
    <mergeCell ref="K2:K3"/>
    <mergeCell ref="A25:H25"/>
  </mergeCells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tabSelected="1" zoomScaleSheetLayoutView="100" workbookViewId="0" topLeftCell="A1">
      <pane xSplit="2" ySplit="3" topLeftCell="I4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T9" sqref="T9"/>
    </sheetView>
  </sheetViews>
  <sheetFormatPr defaultColWidth="9.140625" defaultRowHeight="12.75" customHeight="1"/>
  <cols>
    <col min="1" max="1" width="7.28125" style="12" hidden="1" customWidth="1"/>
    <col min="2" max="2" width="40.57421875" style="7" customWidth="1"/>
    <col min="3" max="3" width="9.421875" style="8" hidden="1" customWidth="1"/>
    <col min="4" max="4" width="9.7109375" style="8" hidden="1" customWidth="1"/>
    <col min="5" max="5" width="9.7109375" style="9" hidden="1" customWidth="1"/>
    <col min="6" max="6" width="9.7109375" style="10" hidden="1" customWidth="1"/>
    <col min="7" max="7" width="9.28125" style="10" hidden="1" customWidth="1"/>
    <col min="8" max="9" width="9.7109375" style="10" hidden="1" customWidth="1"/>
    <col min="10" max="10" width="9.140625" style="12" hidden="1" customWidth="1"/>
    <col min="11" max="16384" width="9.140625" style="12" customWidth="1"/>
  </cols>
  <sheetData>
    <row r="1" spans="2:18" ht="66" customHeight="1">
      <c r="B1" s="365" t="s">
        <v>68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</row>
    <row r="2" spans="1:18" ht="8.25" customHeight="1">
      <c r="A2" s="17"/>
      <c r="B2" s="414"/>
      <c r="C2" s="416">
        <v>2006</v>
      </c>
      <c r="D2" s="416">
        <v>2007</v>
      </c>
      <c r="E2" s="410">
        <v>2008</v>
      </c>
      <c r="F2" s="410">
        <v>2009</v>
      </c>
      <c r="G2" s="410">
        <v>2010</v>
      </c>
      <c r="H2" s="410">
        <v>2011</v>
      </c>
      <c r="I2" s="410">
        <v>2012</v>
      </c>
      <c r="J2" s="410">
        <v>2013</v>
      </c>
      <c r="K2" s="410">
        <v>2014</v>
      </c>
      <c r="L2" s="410">
        <v>2015</v>
      </c>
      <c r="M2" s="410">
        <v>2016</v>
      </c>
      <c r="N2" s="410">
        <v>2017</v>
      </c>
      <c r="O2" s="410">
        <v>2018</v>
      </c>
      <c r="P2" s="410">
        <v>2019</v>
      </c>
      <c r="Q2" s="410" t="s">
        <v>97</v>
      </c>
      <c r="R2" s="410" t="s">
        <v>104</v>
      </c>
    </row>
    <row r="3" spans="1:18" ht="8.25" customHeight="1">
      <c r="A3" s="18"/>
      <c r="B3" s="415"/>
      <c r="C3" s="417"/>
      <c r="D3" s="417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</row>
    <row r="4" spans="1:12" ht="7.5" customHeight="1">
      <c r="A4" s="17"/>
      <c r="B4" s="13"/>
      <c r="C4" s="19"/>
      <c r="D4" s="19"/>
      <c r="E4" s="20"/>
      <c r="F4" s="20"/>
      <c r="G4" s="20"/>
      <c r="H4" s="20"/>
      <c r="I4" s="20"/>
      <c r="J4" s="11"/>
      <c r="K4" s="11"/>
      <c r="L4" s="11"/>
    </row>
    <row r="5" spans="1:18" ht="14.1" customHeight="1">
      <c r="A5" s="18"/>
      <c r="B5" s="140" t="s">
        <v>52</v>
      </c>
      <c r="C5" s="150"/>
      <c r="D5" s="150"/>
      <c r="E5" s="150"/>
      <c r="F5" s="151"/>
      <c r="G5" s="151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</row>
    <row r="6" spans="1:18" ht="14.1" customHeight="1">
      <c r="A6" s="18"/>
      <c r="B6" s="144" t="s">
        <v>53</v>
      </c>
      <c r="C6" s="149">
        <v>3.9554152692838684</v>
      </c>
      <c r="D6" s="149">
        <v>6.069876355412077</v>
      </c>
      <c r="E6" s="149">
        <v>5.094195658386909</v>
      </c>
      <c r="F6" s="149">
        <v>-0.1258309475850723</v>
      </c>
      <c r="G6" s="149">
        <v>7.528267227024045</v>
      </c>
      <c r="H6" s="184">
        <v>3.974402661962813</v>
      </c>
      <c r="I6" s="184">
        <v>1.921181494387497</v>
      </c>
      <c r="J6" s="184">
        <v>3.004812168206584</v>
      </c>
      <c r="K6" s="148">
        <v>0.5039633602224853</v>
      </c>
      <c r="L6" s="274">
        <v>-3.5457547781192886</v>
      </c>
      <c r="M6" s="149">
        <v>-3.275942163766345</v>
      </c>
      <c r="N6" s="274">
        <v>1.3228838868733988</v>
      </c>
      <c r="O6" s="148">
        <v>1.3172246424554004</v>
      </c>
      <c r="P6" s="148">
        <v>1.136582799381756</v>
      </c>
      <c r="Q6" s="393">
        <v>-4.53061174816078</v>
      </c>
      <c r="R6" s="393">
        <v>3.5377932600922293</v>
      </c>
    </row>
    <row r="7" spans="1:18" ht="12.95" customHeight="1">
      <c r="A7" s="18"/>
      <c r="B7" s="144" t="s">
        <v>54</v>
      </c>
      <c r="C7" s="162">
        <v>2369.483</v>
      </c>
      <c r="D7" s="162">
        <v>2720.2629378</v>
      </c>
      <c r="E7" s="162">
        <v>3109.8030891</v>
      </c>
      <c r="F7" s="162">
        <v>3333.0393553999997</v>
      </c>
      <c r="G7" s="162">
        <v>3885.8470000999996</v>
      </c>
      <c r="H7" s="185">
        <v>4376.3820000999995</v>
      </c>
      <c r="I7" s="185">
        <v>4814.76</v>
      </c>
      <c r="J7" s="185">
        <v>5331.6190000999995</v>
      </c>
      <c r="K7" s="375">
        <v>5778.953</v>
      </c>
      <c r="L7" s="394">
        <v>5995.787</v>
      </c>
      <c r="M7" s="162">
        <v>6269.328</v>
      </c>
      <c r="N7" s="394">
        <v>6583.319</v>
      </c>
      <c r="O7" s="375">
        <v>6889.176083599999</v>
      </c>
      <c r="P7" s="375">
        <v>7256.925591800001</v>
      </c>
      <c r="Q7" s="395">
        <v>7324.3309159326</v>
      </c>
      <c r="R7" s="395">
        <v>8050.240705166517</v>
      </c>
    </row>
    <row r="8" spans="1:18" ht="12.95" customHeight="1">
      <c r="A8" s="18"/>
      <c r="B8" s="144" t="s">
        <v>55</v>
      </c>
      <c r="C8" s="162">
        <v>1088.7667141478657</v>
      </c>
      <c r="D8" s="162">
        <v>1396.999142682197</v>
      </c>
      <c r="E8" s="162">
        <v>1693.7690400027998</v>
      </c>
      <c r="F8" s="162">
        <v>1667.0504861748516</v>
      </c>
      <c r="G8" s="162">
        <v>2207.577503828078</v>
      </c>
      <c r="H8" s="185">
        <v>2612.4242253298535</v>
      </c>
      <c r="I8" s="185">
        <v>2463.043832777509</v>
      </c>
      <c r="J8" s="185">
        <v>2468.3636411344255</v>
      </c>
      <c r="K8" s="375">
        <v>2454.7591167496166</v>
      </c>
      <c r="L8" s="394">
        <v>1800.0681504313193</v>
      </c>
      <c r="M8" s="162">
        <v>1798.0907220141542</v>
      </c>
      <c r="N8" s="394">
        <v>2062.5994553681226</v>
      </c>
      <c r="O8" s="375">
        <v>1884.4166682592363</v>
      </c>
      <c r="P8" s="375">
        <v>1838.9887844608033</v>
      </c>
      <c r="Q8" s="395">
        <v>1427.0076697091365</v>
      </c>
      <c r="R8" s="395">
        <v>1661.9851778408292</v>
      </c>
    </row>
    <row r="9" spans="1:18" ht="12.95" customHeight="1">
      <c r="A9" s="18"/>
      <c r="B9" s="144" t="s">
        <v>88</v>
      </c>
      <c r="C9" s="163">
        <v>182.073</v>
      </c>
      <c r="D9" s="163">
        <v>183.987</v>
      </c>
      <c r="E9" s="163">
        <v>191.53243899999998</v>
      </c>
      <c r="F9" s="163">
        <v>193.543969</v>
      </c>
      <c r="G9" s="163">
        <v>195.497797</v>
      </c>
      <c r="H9" s="186">
        <v>197.397018</v>
      </c>
      <c r="I9" s="186">
        <v>198.314934</v>
      </c>
      <c r="J9" s="186">
        <v>200.004188</v>
      </c>
      <c r="K9" s="396">
        <v>201.717541</v>
      </c>
      <c r="L9" s="396">
        <v>203.475683</v>
      </c>
      <c r="M9" s="396">
        <v>205.156587</v>
      </c>
      <c r="N9" s="396">
        <v>206.804741</v>
      </c>
      <c r="O9" s="397">
        <v>208.4949</v>
      </c>
      <c r="P9" s="397">
        <v>210.147125</v>
      </c>
      <c r="Q9" s="398">
        <v>211.755692</v>
      </c>
      <c r="R9" s="398">
        <v>213.317639</v>
      </c>
    </row>
    <row r="10" spans="1:18" ht="12.95" customHeight="1">
      <c r="A10" s="18"/>
      <c r="B10" s="144" t="s">
        <v>56</v>
      </c>
      <c r="C10" s="162">
        <v>5979.836187396625</v>
      </c>
      <c r="D10" s="162">
        <v>7592.923101535419</v>
      </c>
      <c r="E10" s="162">
        <v>8843.248949609</v>
      </c>
      <c r="F10" s="162">
        <v>8613.290792723445</v>
      </c>
      <c r="G10" s="162">
        <v>11292.083786642763</v>
      </c>
      <c r="H10" s="185">
        <v>13234.365198616391</v>
      </c>
      <c r="I10" s="185">
        <v>12419.860587894551</v>
      </c>
      <c r="J10" s="185">
        <v>12341.559773410472</v>
      </c>
      <c r="K10" s="375">
        <v>12169.289317033747</v>
      </c>
      <c r="L10" s="394">
        <v>8846.60085122466</v>
      </c>
      <c r="M10" s="162">
        <v>8764.479602178964</v>
      </c>
      <c r="N10" s="394">
        <v>9973.656529315846</v>
      </c>
      <c r="O10" s="375">
        <v>9038.190709984927</v>
      </c>
      <c r="P10" s="375">
        <v>8750.958569910501</v>
      </c>
      <c r="Q10" s="395">
        <v>6738.934175659072</v>
      </c>
      <c r="R10" s="395">
        <v>7791.128692554248</v>
      </c>
    </row>
    <row r="11" spans="1:18" ht="12.95" customHeight="1" hidden="1">
      <c r="A11" s="18"/>
      <c r="B11" s="144" t="s">
        <v>57</v>
      </c>
      <c r="C11" s="149">
        <v>10.006719178439665</v>
      </c>
      <c r="D11" s="149">
        <v>9.31007594883623</v>
      </c>
      <c r="E11" s="149">
        <v>7.910225510634189</v>
      </c>
      <c r="F11" s="149">
        <v>8.081818265736553</v>
      </c>
      <c r="G11" s="149">
        <v>6.71220879300677</v>
      </c>
      <c r="H11" s="186">
        <v>5.925542721951107</v>
      </c>
      <c r="I11" s="186">
        <v>5.493487703244342</v>
      </c>
      <c r="J11" s="186">
        <v>5.388395562329765</v>
      </c>
      <c r="K11" s="399">
        <v>4.8</v>
      </c>
      <c r="L11" s="399">
        <v>6.8</v>
      </c>
      <c r="M11" s="163">
        <v>8.797772022078261</v>
      </c>
      <c r="N11" s="399">
        <v>10.819566175603464</v>
      </c>
      <c r="O11" s="376">
        <v>9.848238223310394</v>
      </c>
      <c r="P11" s="376">
        <v>9.036467461462808</v>
      </c>
      <c r="Q11" s="400">
        <v>8.177721688763073</v>
      </c>
      <c r="R11" s="400">
        <v>0</v>
      </c>
    </row>
    <row r="12" spans="1:18" ht="12.95" customHeight="1" hidden="1">
      <c r="A12" s="18"/>
      <c r="B12" s="144" t="s">
        <v>83</v>
      </c>
      <c r="C12" s="149"/>
      <c r="D12" s="149">
        <v>8.6160590484136</v>
      </c>
      <c r="E12" s="149">
        <v>7.9517252965929</v>
      </c>
      <c r="F12" s="149">
        <v>7.97852356382536</v>
      </c>
      <c r="G12" s="149">
        <v>6.23305820577765</v>
      </c>
      <c r="H12" s="186">
        <v>5.53940929134191</v>
      </c>
      <c r="I12" s="186">
        <v>5.42766939546875</v>
      </c>
      <c r="J12" s="186">
        <v>5.07827691961592</v>
      </c>
      <c r="K12" s="149">
        <v>5.07270252910934</v>
      </c>
      <c r="L12" s="149">
        <v>8.13180780278536</v>
      </c>
      <c r="M12" s="149">
        <v>10.889396190713551</v>
      </c>
      <c r="N12" s="149">
        <v>10.655819744343065</v>
      </c>
      <c r="O12" s="376">
        <v>9.534757229044777</v>
      </c>
      <c r="P12" s="376">
        <v>8.628658413431381</v>
      </c>
      <c r="Q12" s="400" t="e">
        <v>#VALUE!</v>
      </c>
      <c r="R12" s="400">
        <v>0</v>
      </c>
    </row>
    <row r="13" spans="1:18" ht="12.95" customHeight="1">
      <c r="A13" s="18"/>
      <c r="B13" s="144" t="s">
        <v>84</v>
      </c>
      <c r="C13" s="149"/>
      <c r="D13" s="149" t="s">
        <v>87</v>
      </c>
      <c r="E13" s="149" t="s">
        <v>87</v>
      </c>
      <c r="F13" s="149" t="s">
        <v>87</v>
      </c>
      <c r="G13" s="149" t="s">
        <v>87</v>
      </c>
      <c r="H13" s="149" t="s">
        <v>87</v>
      </c>
      <c r="I13" s="149">
        <v>7.344504504469229</v>
      </c>
      <c r="J13" s="149">
        <v>7.122477190819074</v>
      </c>
      <c r="K13" s="149">
        <v>6.8127428280979725</v>
      </c>
      <c r="L13" s="149">
        <v>8.510203982997648</v>
      </c>
      <c r="M13" s="149">
        <v>11.502630998648073</v>
      </c>
      <c r="N13" s="149">
        <v>12.737781239844882</v>
      </c>
      <c r="O13" s="376">
        <v>12.257983304650727</v>
      </c>
      <c r="P13" s="376">
        <v>11.868907220706035</v>
      </c>
      <c r="Q13" s="400">
        <v>14.116910022121758</v>
      </c>
      <c r="R13" s="400">
        <v>16.398470047820098</v>
      </c>
    </row>
    <row r="14" spans="1:18" ht="12.95" customHeight="1">
      <c r="A14" s="18"/>
      <c r="B14" s="144" t="s">
        <v>85</v>
      </c>
      <c r="C14" s="149"/>
      <c r="D14" s="149" t="s">
        <v>87</v>
      </c>
      <c r="E14" s="149" t="s">
        <v>87</v>
      </c>
      <c r="F14" s="149" t="s">
        <v>87</v>
      </c>
      <c r="G14" s="149" t="s">
        <v>87</v>
      </c>
      <c r="H14" s="149" t="s">
        <v>87</v>
      </c>
      <c r="I14" s="149">
        <v>7.426919349935446</v>
      </c>
      <c r="J14" s="149">
        <v>6.75166640563416</v>
      </c>
      <c r="K14" s="149">
        <v>7.087782740170145</v>
      </c>
      <c r="L14" s="149">
        <v>9.58560477802115</v>
      </c>
      <c r="M14" s="149">
        <v>12.686586480151107</v>
      </c>
      <c r="N14" s="149">
        <v>12.457075642305282</v>
      </c>
      <c r="O14" s="197">
        <v>12.234245121949694</v>
      </c>
      <c r="P14" s="197">
        <v>11.591787584193114</v>
      </c>
      <c r="Q14" s="355">
        <v>16.63165312569538</v>
      </c>
      <c r="R14" s="355">
        <v>16.206420084973615</v>
      </c>
    </row>
    <row r="15" spans="1:18" ht="12.95" customHeight="1">
      <c r="A15" s="18"/>
      <c r="B15" s="140" t="s">
        <v>9</v>
      </c>
      <c r="C15" s="150"/>
      <c r="D15" s="150"/>
      <c r="E15" s="150"/>
      <c r="F15" s="151"/>
      <c r="G15" s="151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</row>
    <row r="16" spans="1:18" ht="14.1" customHeight="1">
      <c r="A16" s="21"/>
      <c r="B16" s="144" t="s">
        <v>58</v>
      </c>
      <c r="C16" s="149">
        <v>3.1415161315768714</v>
      </c>
      <c r="D16" s="149">
        <v>4.457658553373719</v>
      </c>
      <c r="E16" s="149">
        <v>5.90272439065464</v>
      </c>
      <c r="F16" s="149">
        <v>4.311650062567836</v>
      </c>
      <c r="G16" s="149">
        <v>5.908688721794533</v>
      </c>
      <c r="H16" s="149">
        <v>6.503352743680168</v>
      </c>
      <c r="I16" s="149">
        <v>5.838594718147448</v>
      </c>
      <c r="J16" s="149">
        <v>5.9106832553310795</v>
      </c>
      <c r="K16" s="148">
        <v>6.407470795908154</v>
      </c>
      <c r="L16" s="148">
        <v>10.673028133975066</v>
      </c>
      <c r="M16" s="148">
        <v>6.287988213221382</v>
      </c>
      <c r="N16" s="148">
        <v>2.9474213204346995</v>
      </c>
      <c r="O16" s="148">
        <v>3.7455811701915422</v>
      </c>
      <c r="P16" s="148">
        <v>4.306151617159529</v>
      </c>
      <c r="Q16" s="393">
        <v>2.5352192096236053</v>
      </c>
      <c r="R16" s="393">
        <v>2.846678264312658</v>
      </c>
    </row>
    <row r="17" spans="1:18" ht="12.95" customHeight="1">
      <c r="A17" s="18"/>
      <c r="B17" s="144" t="s">
        <v>59</v>
      </c>
      <c r="C17" s="149">
        <v>3.831573165853741</v>
      </c>
      <c r="D17" s="149">
        <v>7.754382736989783</v>
      </c>
      <c r="E17" s="149">
        <v>9.80750503581767</v>
      </c>
      <c r="F17" s="149">
        <v>-1.7192492255360463</v>
      </c>
      <c r="G17" s="149">
        <v>11.323142949673539</v>
      </c>
      <c r="H17" s="149">
        <v>5.096813020623998</v>
      </c>
      <c r="I17" s="149">
        <v>7.8182448251671275</v>
      </c>
      <c r="J17" s="149">
        <v>5.510610443467144</v>
      </c>
      <c r="K17" s="148">
        <v>3.6857551498040237</v>
      </c>
      <c r="L17" s="148">
        <v>10.539166948817027</v>
      </c>
      <c r="M17" s="148">
        <v>7.172908252896065</v>
      </c>
      <c r="N17" s="148">
        <v>-0.5209404449390718</v>
      </c>
      <c r="O17" s="148">
        <v>7.536873402963252</v>
      </c>
      <c r="P17" s="148">
        <v>7.303930645806503</v>
      </c>
      <c r="Q17" s="393">
        <v>17.001371288009054</v>
      </c>
      <c r="R17" s="393">
        <v>3.9911740540115233</v>
      </c>
    </row>
    <row r="18" spans="1:18" ht="12.95" customHeight="1">
      <c r="A18" s="18"/>
      <c r="B18" s="140" t="s">
        <v>15</v>
      </c>
      <c r="C18" s="150"/>
      <c r="D18" s="150"/>
      <c r="E18" s="150"/>
      <c r="F18" s="150"/>
      <c r="G18" s="150"/>
      <c r="H18" s="150"/>
      <c r="I18" s="150"/>
      <c r="J18" s="150"/>
      <c r="K18" s="401"/>
      <c r="L18" s="401"/>
      <c r="M18" s="401"/>
      <c r="N18" s="401"/>
      <c r="O18" s="401"/>
      <c r="P18" s="401"/>
      <c r="Q18" s="401"/>
      <c r="R18" s="401"/>
    </row>
    <row r="19" spans="1:18" ht="12.95" customHeight="1">
      <c r="A19" s="22"/>
      <c r="B19" s="144" t="s">
        <v>60</v>
      </c>
      <c r="C19" s="164">
        <v>13.25</v>
      </c>
      <c r="D19" s="164">
        <v>11.25</v>
      </c>
      <c r="E19" s="164">
        <v>13.750000000000002</v>
      </c>
      <c r="F19" s="164">
        <v>8.75</v>
      </c>
      <c r="G19" s="164">
        <v>10.75</v>
      </c>
      <c r="H19" s="164">
        <v>11</v>
      </c>
      <c r="I19" s="164">
        <v>7.249999999999999</v>
      </c>
      <c r="J19" s="164">
        <v>10</v>
      </c>
      <c r="K19" s="402">
        <v>11.75</v>
      </c>
      <c r="L19" s="402">
        <v>14.25</v>
      </c>
      <c r="M19" s="402">
        <v>13.75</v>
      </c>
      <c r="N19" s="402">
        <v>7</v>
      </c>
      <c r="O19" s="402">
        <v>6.5</v>
      </c>
      <c r="P19" s="402">
        <v>4.5</v>
      </c>
      <c r="Q19" s="403">
        <v>2</v>
      </c>
      <c r="R19" s="403">
        <v>3</v>
      </c>
    </row>
    <row r="20" spans="1:18" ht="12.95" customHeight="1">
      <c r="A20" s="22"/>
      <c r="B20" s="140" t="s">
        <v>61</v>
      </c>
      <c r="C20" s="150"/>
      <c r="D20" s="150"/>
      <c r="E20" s="150"/>
      <c r="F20" s="150"/>
      <c r="G20" s="150"/>
      <c r="H20" s="150"/>
      <c r="I20" s="150"/>
      <c r="J20" s="150"/>
      <c r="K20" s="404"/>
      <c r="L20" s="404"/>
      <c r="M20" s="404"/>
      <c r="N20" s="404"/>
      <c r="O20" s="404"/>
      <c r="P20" s="404"/>
      <c r="Q20" s="404"/>
      <c r="R20" s="404"/>
    </row>
    <row r="21" spans="1:18" ht="14.1" customHeight="1">
      <c r="A21" s="23"/>
      <c r="B21" s="144" t="s">
        <v>62</v>
      </c>
      <c r="C21" s="165">
        <v>2.1372</v>
      </c>
      <c r="D21" s="164">
        <v>1.78</v>
      </c>
      <c r="E21" s="164">
        <v>2.3145</v>
      </c>
      <c r="F21" s="164">
        <v>1.7445</v>
      </c>
      <c r="G21" s="164">
        <v>1.6613</v>
      </c>
      <c r="H21" s="164">
        <v>1.8668</v>
      </c>
      <c r="I21" s="164">
        <v>2.0516</v>
      </c>
      <c r="J21" s="164">
        <v>2.3621</v>
      </c>
      <c r="K21" s="165">
        <v>2.6576</v>
      </c>
      <c r="L21" s="165">
        <v>3.9578</v>
      </c>
      <c r="M21" s="165">
        <v>3.2552</v>
      </c>
      <c r="N21" s="165">
        <v>3.3125</v>
      </c>
      <c r="O21" s="165">
        <v>3.8764</v>
      </c>
      <c r="P21" s="165">
        <v>4.031</v>
      </c>
      <c r="Q21" s="405">
        <v>5.25</v>
      </c>
      <c r="R21" s="405">
        <v>4.5</v>
      </c>
    </row>
    <row r="22" spans="1:18" ht="14.1" customHeight="1">
      <c r="A22" s="22"/>
      <c r="B22" s="144" t="s">
        <v>90</v>
      </c>
      <c r="C22" s="166">
        <v>46.45670000000001</v>
      </c>
      <c r="D22" s="149">
        <v>40.031626579999994</v>
      </c>
      <c r="E22" s="167">
        <v>24.957675294999994</v>
      </c>
      <c r="F22" s="167">
        <v>25.272399817</v>
      </c>
      <c r="G22" s="167">
        <v>20.146857897000004</v>
      </c>
      <c r="H22" s="167">
        <v>29.792818967000002</v>
      </c>
      <c r="I22" s="167">
        <v>19.394536902999988</v>
      </c>
      <c r="J22" s="167">
        <v>2.286058733000008</v>
      </c>
      <c r="K22" s="166">
        <v>-3.919010000000002</v>
      </c>
      <c r="L22" s="166">
        <v>19.666953644000003</v>
      </c>
      <c r="M22" s="166">
        <v>47.707</v>
      </c>
      <c r="N22" s="166">
        <v>67.07300000000001</v>
      </c>
      <c r="O22" s="166">
        <v>58.298505293199995</v>
      </c>
      <c r="P22" s="166">
        <v>46.67928682700001</v>
      </c>
      <c r="Q22" s="406">
        <v>65.00000000000003</v>
      </c>
      <c r="R22" s="406">
        <v>74.85890738443766</v>
      </c>
    </row>
    <row r="23" spans="1:18" ht="14.1" customHeight="1">
      <c r="A23" s="22"/>
      <c r="B23" s="144" t="s">
        <v>91</v>
      </c>
      <c r="C23" s="168">
        <v>1.250956685487931</v>
      </c>
      <c r="D23" s="188">
        <v>0.029207656878235965</v>
      </c>
      <c r="E23" s="188">
        <v>-1.8090100077907967</v>
      </c>
      <c r="F23" s="188">
        <v>-1.5753115166380702</v>
      </c>
      <c r="G23" s="188">
        <v>-3.5792264375359153</v>
      </c>
      <c r="H23" s="188">
        <v>-2.9201954437370388</v>
      </c>
      <c r="I23" s="188">
        <v>-3.4022965011979065</v>
      </c>
      <c r="J23" s="188">
        <v>-3.232593155711395</v>
      </c>
      <c r="K23" s="407">
        <v>-4.132018604078816</v>
      </c>
      <c r="L23" s="407">
        <v>-3.0261210509236984</v>
      </c>
      <c r="M23" s="407">
        <v>-1.3475425085603252</v>
      </c>
      <c r="N23" s="407">
        <v>-0.7279417181708843</v>
      </c>
      <c r="O23" s="407">
        <v>-2.204379370824236</v>
      </c>
      <c r="P23" s="407">
        <v>-2.7693189993900416</v>
      </c>
      <c r="Q23" s="408">
        <v>0.0016197780054472886</v>
      </c>
      <c r="R23" s="408">
        <v>0.1805070249722356</v>
      </c>
    </row>
    <row r="24" spans="1:18" ht="14.1" customHeight="1">
      <c r="A24" s="18"/>
      <c r="B24" s="144" t="s">
        <v>92</v>
      </c>
      <c r="C24" s="168">
        <v>1.722132000947042</v>
      </c>
      <c r="D24" s="187">
        <v>3.1910894646679755</v>
      </c>
      <c r="E24" s="187">
        <v>3.5732217959167194</v>
      </c>
      <c r="F24" s="187">
        <v>1.8884210143050262</v>
      </c>
      <c r="G24" s="187">
        <v>3.7321422908699997</v>
      </c>
      <c r="H24" s="187">
        <v>3.920773233967281</v>
      </c>
      <c r="I24" s="187">
        <v>3.7582920069316477</v>
      </c>
      <c r="J24" s="187">
        <v>3.0469995115012334</v>
      </c>
      <c r="K24" s="148">
        <v>3.5732217959167194</v>
      </c>
      <c r="L24" s="148">
        <v>3.5964277058586873</v>
      </c>
      <c r="M24" s="148">
        <v>4.1318614804506595</v>
      </c>
      <c r="N24" s="407">
        <v>3.3397212641698157</v>
      </c>
      <c r="O24" s="407">
        <v>4.147839173230944</v>
      </c>
      <c r="P24" s="407">
        <v>3.9969646088843054</v>
      </c>
      <c r="Q24" s="408">
        <v>3.854218948326361</v>
      </c>
      <c r="R24" s="408">
        <v>3.910985541065105</v>
      </c>
    </row>
    <row r="25" spans="1:18" ht="12.95" customHeight="1">
      <c r="A25" s="18"/>
      <c r="B25" s="144" t="s">
        <v>63</v>
      </c>
      <c r="C25" s="166">
        <v>85.839</v>
      </c>
      <c r="D25" s="167">
        <v>180.334</v>
      </c>
      <c r="E25" s="167">
        <v>193.783</v>
      </c>
      <c r="F25" s="167">
        <v>238.52</v>
      </c>
      <c r="G25" s="167">
        <v>288.575</v>
      </c>
      <c r="H25" s="167">
        <v>352.012</v>
      </c>
      <c r="I25" s="167">
        <v>378.613</v>
      </c>
      <c r="J25" s="167">
        <v>375.813</v>
      </c>
      <c r="K25" s="166">
        <v>374.1</v>
      </c>
      <c r="L25" s="166">
        <v>369</v>
      </c>
      <c r="M25" s="166">
        <v>372.221</v>
      </c>
      <c r="N25" s="166">
        <v>381.624</v>
      </c>
      <c r="O25" s="166">
        <v>386.965</v>
      </c>
      <c r="P25" s="166">
        <v>366.884</v>
      </c>
      <c r="Q25" s="406">
        <v>356.884</v>
      </c>
      <c r="R25" s="406">
        <v>356.884</v>
      </c>
    </row>
    <row r="26" spans="1:18" ht="14.1" customHeight="1">
      <c r="A26" s="18"/>
      <c r="B26" s="140" t="s">
        <v>64</v>
      </c>
      <c r="C26" s="150"/>
      <c r="D26" s="150"/>
      <c r="E26" s="150"/>
      <c r="F26" s="150"/>
      <c r="G26" s="150"/>
      <c r="H26" s="150"/>
      <c r="I26" s="150"/>
      <c r="J26" s="150"/>
      <c r="K26" s="401"/>
      <c r="L26" s="401"/>
      <c r="M26" s="401"/>
      <c r="N26" s="401"/>
      <c r="O26" s="401"/>
      <c r="P26" s="401"/>
      <c r="Q26" s="401"/>
      <c r="R26" s="401"/>
    </row>
    <row r="27" spans="1:18" ht="12.95" customHeight="1">
      <c r="A27" s="18"/>
      <c r="B27" s="169" t="s">
        <v>65</v>
      </c>
      <c r="C27" s="149">
        <v>3.203881369924757</v>
      </c>
      <c r="D27" s="149">
        <v>3.23784804920744</v>
      </c>
      <c r="E27" s="149">
        <v>3.330874748296</v>
      </c>
      <c r="F27" s="149">
        <v>1.94323672288077</v>
      </c>
      <c r="G27" s="149">
        <v>2.61708810762822</v>
      </c>
      <c r="H27" s="149">
        <v>2.94285658973474</v>
      </c>
      <c r="I27" s="149">
        <v>2.1837930118834</v>
      </c>
      <c r="J27" s="149">
        <v>1.71742486988267</v>
      </c>
      <c r="K27" s="148">
        <v>-0.572079073454012</v>
      </c>
      <c r="L27" s="148">
        <v>-1.87611453726445</v>
      </c>
      <c r="M27" s="148">
        <v>-2.4857811416732</v>
      </c>
      <c r="N27" s="148">
        <v>-1.6897748455495964</v>
      </c>
      <c r="O27" s="148">
        <v>-1.5712465636034703</v>
      </c>
      <c r="P27" s="148">
        <v>-0.8519751123748871</v>
      </c>
      <c r="Q27" s="393">
        <v>-11.743125621310996</v>
      </c>
      <c r="R27" s="393">
        <v>-2.4663257613719756</v>
      </c>
    </row>
    <row r="28" spans="1:18" ht="12.95" customHeight="1">
      <c r="A28" s="18"/>
      <c r="B28" s="169" t="s">
        <v>66</v>
      </c>
      <c r="C28" s="149">
        <v>-3.6298949142001304</v>
      </c>
      <c r="D28" s="149">
        <v>-2.73725336606261</v>
      </c>
      <c r="E28" s="149">
        <v>-1.99135402528733</v>
      </c>
      <c r="F28" s="149">
        <v>-3.18754350075771</v>
      </c>
      <c r="G28" s="149">
        <v>-2.41062552042339</v>
      </c>
      <c r="H28" s="149">
        <v>-2.46694240862512</v>
      </c>
      <c r="I28" s="149">
        <v>-2.26203591025775</v>
      </c>
      <c r="J28" s="149">
        <v>-2.95500427512207</v>
      </c>
      <c r="K28" s="148">
        <v>-5.95118746967707</v>
      </c>
      <c r="L28" s="148">
        <v>-10.2244257415259</v>
      </c>
      <c r="M28" s="148">
        <v>-8.98031730975822</v>
      </c>
      <c r="N28" s="148">
        <v>-7.7682465473082285</v>
      </c>
      <c r="O28" s="148">
        <v>-7.075477668039277</v>
      </c>
      <c r="P28" s="148">
        <v>-5.913710686774543</v>
      </c>
      <c r="Q28" s="393">
        <v>-16.285012547693736</v>
      </c>
      <c r="R28" s="393">
        <v>-5.809783303341079</v>
      </c>
    </row>
    <row r="29" spans="1:18" ht="12.95" customHeight="1">
      <c r="A29" s="18"/>
      <c r="B29" s="169" t="s">
        <v>89</v>
      </c>
      <c r="C29" s="149">
        <v>47.26991261187048</v>
      </c>
      <c r="D29" s="149">
        <v>-2.73725336606261</v>
      </c>
      <c r="E29" s="149">
        <v>55.9806443873813</v>
      </c>
      <c r="F29" s="149">
        <v>59.2079323672077</v>
      </c>
      <c r="G29" s="149">
        <v>51.765333582335</v>
      </c>
      <c r="H29" s="149">
        <v>51.2661763786457</v>
      </c>
      <c r="I29" s="149">
        <v>53.6671891108302</v>
      </c>
      <c r="J29" s="149">
        <v>51.5415056013467</v>
      </c>
      <c r="K29" s="148">
        <v>56.2809309792224</v>
      </c>
      <c r="L29" s="148">
        <v>65.4524947072316</v>
      </c>
      <c r="M29" s="148">
        <v>69.8634621808647</v>
      </c>
      <c r="N29" s="148">
        <v>73.74211376470024</v>
      </c>
      <c r="O29" s="148">
        <v>76.52558440360127</v>
      </c>
      <c r="P29" s="148">
        <v>75.7911058474109</v>
      </c>
      <c r="Q29" s="393">
        <v>92.54870279455362</v>
      </c>
      <c r="R29" s="393">
        <v>88.92335626629088</v>
      </c>
    </row>
    <row r="30" spans="1:18" ht="12.75" customHeight="1">
      <c r="A30" s="18"/>
      <c r="B30" s="170" t="s">
        <v>67</v>
      </c>
      <c r="C30" s="171">
        <v>47.26991261187048</v>
      </c>
      <c r="D30" s="172">
        <v>56.7170113076525</v>
      </c>
      <c r="E30" s="172">
        <v>37.5663133215119</v>
      </c>
      <c r="F30" s="172">
        <v>40.8849195869176</v>
      </c>
      <c r="G30" s="172">
        <v>37.9793593837953</v>
      </c>
      <c r="H30" s="172">
        <v>34.4916522703143</v>
      </c>
      <c r="I30" s="172">
        <v>32.2536716893304</v>
      </c>
      <c r="J30" s="172">
        <v>30.590588384253</v>
      </c>
      <c r="K30" s="171">
        <v>33.1113828007981</v>
      </c>
      <c r="L30" s="171">
        <v>36.0367423447246</v>
      </c>
      <c r="M30" s="171">
        <v>46.159547274066</v>
      </c>
      <c r="N30" s="171">
        <v>51.386575793666466</v>
      </c>
      <c r="O30" s="171">
        <v>53.64701487679391</v>
      </c>
      <c r="P30" s="171">
        <v>55.695331715193234</v>
      </c>
      <c r="Q30" s="409">
        <v>66.59184775863466</v>
      </c>
      <c r="R30" s="409">
        <v>68.89341679423084</v>
      </c>
    </row>
    <row r="31" spans="2:13" ht="0.75" customHeight="1">
      <c r="B31" s="268"/>
      <c r="C31" s="269">
        <v>0</v>
      </c>
      <c r="D31" s="269">
        <v>0</v>
      </c>
      <c r="E31" s="269">
        <v>0</v>
      </c>
      <c r="F31" s="269">
        <v>0</v>
      </c>
      <c r="G31" s="269">
        <v>0</v>
      </c>
      <c r="H31" s="269">
        <v>0</v>
      </c>
      <c r="I31" s="269">
        <v>0</v>
      </c>
      <c r="J31" s="269"/>
      <c r="K31" s="269"/>
      <c r="L31" s="269"/>
      <c r="M31" s="269"/>
    </row>
    <row r="32" spans="2:13" ht="12.95" customHeight="1">
      <c r="B32" s="413" t="s">
        <v>69</v>
      </c>
      <c r="C32" s="413"/>
      <c r="D32" s="413"/>
      <c r="E32" s="413"/>
      <c r="F32" s="413"/>
      <c r="G32" s="413"/>
      <c r="H32" s="413"/>
      <c r="I32" s="413"/>
      <c r="J32" s="270"/>
      <c r="K32" s="270"/>
      <c r="L32" s="270"/>
      <c r="M32" s="15"/>
    </row>
    <row r="33" spans="2:12" ht="12.95" customHeight="1">
      <c r="B33" s="412" t="s">
        <v>86</v>
      </c>
      <c r="C33" s="412"/>
      <c r="D33" s="412"/>
      <c r="E33" s="412"/>
      <c r="F33" s="412"/>
      <c r="G33" s="412"/>
      <c r="H33" s="412"/>
      <c r="I33" s="412"/>
      <c r="J33" s="412"/>
      <c r="K33" s="412"/>
      <c r="L33" s="412"/>
    </row>
    <row r="34" spans="2:12" ht="12.95" customHeight="1"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12"/>
    </row>
    <row r="35" spans="2:12" ht="12.95" customHeight="1">
      <c r="B35" s="412"/>
      <c r="C35" s="412"/>
      <c r="D35" s="412"/>
      <c r="E35" s="412"/>
      <c r="F35" s="412"/>
      <c r="G35" s="412"/>
      <c r="H35" s="412"/>
      <c r="I35" s="412"/>
      <c r="J35" s="412"/>
      <c r="K35" s="412"/>
      <c r="L35" s="412"/>
    </row>
  </sheetData>
  <mergeCells count="21">
    <mergeCell ref="P2:P3"/>
    <mergeCell ref="D2:D3"/>
    <mergeCell ref="J2:J3"/>
    <mergeCell ref="K2:K3"/>
    <mergeCell ref="C2:C3"/>
    <mergeCell ref="B2:B3"/>
    <mergeCell ref="R2:R3"/>
    <mergeCell ref="Q2:Q3"/>
    <mergeCell ref="E2:E3"/>
    <mergeCell ref="N2:N3"/>
    <mergeCell ref="M2:M3"/>
    <mergeCell ref="I2:I3"/>
    <mergeCell ref="O2:O3"/>
    <mergeCell ref="B33:L33"/>
    <mergeCell ref="B32:I32"/>
    <mergeCell ref="B35:L35"/>
    <mergeCell ref="F2:F3"/>
    <mergeCell ref="G2:G3"/>
    <mergeCell ref="H2:H3"/>
    <mergeCell ref="L2:L3"/>
    <mergeCell ref="B34:L34"/>
  </mergeCells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5"/>
  <sheetViews>
    <sheetView showGridLines="0" zoomScale="87" zoomScaleNormal="87" workbookViewId="0" topLeftCell="A1">
      <pane xSplit="3" ySplit="3" topLeftCell="BL4" activePane="bottomRight" state="frozen"/>
      <selection pane="topLeft" activeCell="L109" sqref="L109"/>
      <selection pane="topRight" activeCell="L109" sqref="L109"/>
      <selection pane="bottomLeft" activeCell="L109" sqref="L109"/>
      <selection pane="bottomRight" activeCell="BS18" sqref="BS18"/>
    </sheetView>
  </sheetViews>
  <sheetFormatPr defaultColWidth="9.140625" defaultRowHeight="12.75" customHeight="1"/>
  <cols>
    <col min="1" max="1" width="3.7109375" style="2" customWidth="1"/>
    <col min="2" max="2" width="18.28125" style="2" customWidth="1"/>
    <col min="3" max="3" width="33.28125" style="2" bestFit="1" customWidth="1"/>
    <col min="4" max="7" width="8.57421875" style="2" customWidth="1"/>
    <col min="8" max="8" width="11.7109375" style="2" customWidth="1"/>
    <col min="9" max="12" width="8.57421875" style="2" customWidth="1"/>
    <col min="13" max="13" width="11.7109375" style="2" customWidth="1"/>
    <col min="14" max="15" width="8.57421875" style="2" customWidth="1"/>
    <col min="16" max="16" width="13.140625" style="2" customWidth="1"/>
    <col min="17" max="17" width="8.57421875" style="2" customWidth="1"/>
    <col min="18" max="18" width="11.7109375" style="2" customWidth="1"/>
    <col min="19" max="22" width="8.57421875" style="2" customWidth="1"/>
    <col min="23" max="23" width="11.7109375" style="2" customWidth="1"/>
    <col min="24" max="27" width="8.57421875" style="2" customWidth="1"/>
    <col min="28" max="28" width="11.7109375" style="2" customWidth="1"/>
    <col min="29" max="32" width="8.57421875" style="2" customWidth="1"/>
    <col min="33" max="33" width="11.7109375" style="2" customWidth="1"/>
    <col min="34" max="57" width="9.140625" style="1" customWidth="1"/>
    <col min="58" max="58" width="10.00390625" style="1" customWidth="1"/>
    <col min="59" max="16384" width="9.140625" style="1" customWidth="1"/>
  </cols>
  <sheetData>
    <row r="1" ht="68.25" customHeight="1" thickBot="1">
      <c r="C1" s="191"/>
    </row>
    <row r="2" spans="2:78" ht="12.95" customHeight="1">
      <c r="B2" s="24"/>
      <c r="C2" s="25"/>
      <c r="D2" s="420" t="s">
        <v>78</v>
      </c>
      <c r="E2" s="420"/>
      <c r="F2" s="420"/>
      <c r="G2" s="420"/>
      <c r="H2" s="26">
        <v>2007</v>
      </c>
      <c r="I2" s="420" t="s">
        <v>0</v>
      </c>
      <c r="J2" s="420"/>
      <c r="K2" s="420"/>
      <c r="L2" s="420"/>
      <c r="M2" s="26" t="s">
        <v>1</v>
      </c>
      <c r="N2" s="420" t="s">
        <v>77</v>
      </c>
      <c r="O2" s="420"/>
      <c r="P2" s="420"/>
      <c r="Q2" s="420"/>
      <c r="R2" s="26">
        <v>2009</v>
      </c>
      <c r="S2" s="420" t="s">
        <v>76</v>
      </c>
      <c r="T2" s="420"/>
      <c r="U2" s="420"/>
      <c r="V2" s="420"/>
      <c r="W2" s="26">
        <v>2010</v>
      </c>
      <c r="X2" s="420" t="s">
        <v>75</v>
      </c>
      <c r="Y2" s="420"/>
      <c r="Z2" s="420"/>
      <c r="AA2" s="420"/>
      <c r="AB2" s="26">
        <v>2011</v>
      </c>
      <c r="AC2" s="420" t="s">
        <v>74</v>
      </c>
      <c r="AD2" s="420"/>
      <c r="AE2" s="420"/>
      <c r="AF2" s="420"/>
      <c r="AG2" s="26">
        <v>2012</v>
      </c>
      <c r="AH2" s="420" t="s">
        <v>80</v>
      </c>
      <c r="AI2" s="420"/>
      <c r="AJ2" s="420"/>
      <c r="AK2" s="420"/>
      <c r="AL2" s="26">
        <v>2013</v>
      </c>
      <c r="AM2" s="419" t="s">
        <v>82</v>
      </c>
      <c r="AN2" s="419"/>
      <c r="AO2" s="419"/>
      <c r="AP2" s="419"/>
      <c r="AQ2" s="26">
        <v>2014</v>
      </c>
      <c r="AR2" s="419" t="s">
        <v>101</v>
      </c>
      <c r="AS2" s="419"/>
      <c r="AT2" s="419"/>
      <c r="AU2" s="419"/>
      <c r="AV2" s="390">
        <v>2015</v>
      </c>
      <c r="AW2" s="419" t="s">
        <v>102</v>
      </c>
      <c r="AX2" s="419"/>
      <c r="AY2" s="419"/>
      <c r="AZ2" s="419"/>
      <c r="BA2" s="390">
        <v>2016</v>
      </c>
      <c r="BB2" s="419" t="s">
        <v>103</v>
      </c>
      <c r="BC2" s="419"/>
      <c r="BD2" s="419"/>
      <c r="BE2" s="419"/>
      <c r="BF2" s="390">
        <v>2017</v>
      </c>
      <c r="BG2" s="419" t="s">
        <v>100</v>
      </c>
      <c r="BH2" s="419"/>
      <c r="BI2" s="419"/>
      <c r="BJ2" s="419"/>
      <c r="BK2" s="390">
        <v>2018</v>
      </c>
      <c r="BL2" s="421" t="s">
        <v>96</v>
      </c>
      <c r="BM2" s="421"/>
      <c r="BN2" s="421"/>
      <c r="BO2" s="421"/>
      <c r="BP2" s="27">
        <v>2019</v>
      </c>
      <c r="BQ2" s="421" t="s">
        <v>98</v>
      </c>
      <c r="BR2" s="421"/>
      <c r="BS2" s="421"/>
      <c r="BT2" s="421"/>
      <c r="BU2" s="27" t="s">
        <v>99</v>
      </c>
      <c r="BV2" s="421" t="s">
        <v>106</v>
      </c>
      <c r="BW2" s="421"/>
      <c r="BX2" s="421"/>
      <c r="BY2" s="421"/>
      <c r="BZ2" s="27" t="s">
        <v>105</v>
      </c>
    </row>
    <row r="3" spans="2:78" ht="12.95" customHeight="1" thickBot="1">
      <c r="B3" s="28"/>
      <c r="C3" s="29"/>
      <c r="D3" s="30" t="s">
        <v>2</v>
      </c>
      <c r="E3" s="30" t="s">
        <v>3</v>
      </c>
      <c r="F3" s="30" t="s">
        <v>4</v>
      </c>
      <c r="G3" s="30" t="s">
        <v>5</v>
      </c>
      <c r="H3" s="30" t="s">
        <v>6</v>
      </c>
      <c r="I3" s="30" t="s">
        <v>2</v>
      </c>
      <c r="J3" s="30" t="s">
        <v>3</v>
      </c>
      <c r="K3" s="30" t="s">
        <v>4</v>
      </c>
      <c r="L3" s="30" t="s">
        <v>5</v>
      </c>
      <c r="M3" s="30" t="s">
        <v>6</v>
      </c>
      <c r="N3" s="30" t="s">
        <v>2</v>
      </c>
      <c r="O3" s="30" t="s">
        <v>3</v>
      </c>
      <c r="P3" s="30" t="s">
        <v>4</v>
      </c>
      <c r="Q3" s="30" t="s">
        <v>5</v>
      </c>
      <c r="R3" s="30" t="s">
        <v>6</v>
      </c>
      <c r="S3" s="30" t="s">
        <v>2</v>
      </c>
      <c r="T3" s="30" t="s">
        <v>3</v>
      </c>
      <c r="U3" s="30" t="s">
        <v>4</v>
      </c>
      <c r="V3" s="30" t="s">
        <v>5</v>
      </c>
      <c r="W3" s="30" t="s">
        <v>6</v>
      </c>
      <c r="X3" s="30" t="s">
        <v>2</v>
      </c>
      <c r="Y3" s="30" t="s">
        <v>3</v>
      </c>
      <c r="Z3" s="30" t="s">
        <v>4</v>
      </c>
      <c r="AA3" s="30" t="s">
        <v>5</v>
      </c>
      <c r="AB3" s="30" t="s">
        <v>6</v>
      </c>
      <c r="AC3" s="216" t="s">
        <v>2</v>
      </c>
      <c r="AD3" s="216" t="s">
        <v>3</v>
      </c>
      <c r="AE3" s="216" t="s">
        <v>4</v>
      </c>
      <c r="AF3" s="216" t="s">
        <v>5</v>
      </c>
      <c r="AG3" s="30" t="s">
        <v>6</v>
      </c>
      <c r="AH3" s="216" t="s">
        <v>2</v>
      </c>
      <c r="AI3" s="216" t="s">
        <v>3</v>
      </c>
      <c r="AJ3" s="216" t="s">
        <v>4</v>
      </c>
      <c r="AK3" s="216" t="s">
        <v>5</v>
      </c>
      <c r="AL3" s="30" t="s">
        <v>6</v>
      </c>
      <c r="AM3" s="216" t="s">
        <v>2</v>
      </c>
      <c r="AN3" s="216" t="s">
        <v>3</v>
      </c>
      <c r="AO3" s="216" t="s">
        <v>4</v>
      </c>
      <c r="AP3" s="216" t="s">
        <v>5</v>
      </c>
      <c r="AQ3" s="30" t="s">
        <v>6</v>
      </c>
      <c r="AR3" s="216" t="s">
        <v>2</v>
      </c>
      <c r="AS3" s="216" t="s">
        <v>3</v>
      </c>
      <c r="AT3" s="216" t="s">
        <v>4</v>
      </c>
      <c r="AU3" s="216" t="s">
        <v>5</v>
      </c>
      <c r="AV3" s="391" t="s">
        <v>6</v>
      </c>
      <c r="AW3" s="216" t="s">
        <v>2</v>
      </c>
      <c r="AX3" s="216" t="s">
        <v>3</v>
      </c>
      <c r="AY3" s="216" t="s">
        <v>4</v>
      </c>
      <c r="AZ3" s="216" t="s">
        <v>5</v>
      </c>
      <c r="BA3" s="391" t="s">
        <v>6</v>
      </c>
      <c r="BB3" s="216" t="s">
        <v>2</v>
      </c>
      <c r="BC3" s="216" t="s">
        <v>3</v>
      </c>
      <c r="BD3" s="216" t="s">
        <v>4</v>
      </c>
      <c r="BE3" s="216" t="s">
        <v>5</v>
      </c>
      <c r="BF3" s="391" t="s">
        <v>6</v>
      </c>
      <c r="BG3" s="216" t="s">
        <v>2</v>
      </c>
      <c r="BH3" s="216" t="s">
        <v>3</v>
      </c>
      <c r="BI3" s="216" t="s">
        <v>4</v>
      </c>
      <c r="BJ3" s="216" t="s">
        <v>5</v>
      </c>
      <c r="BK3" s="391" t="s">
        <v>6</v>
      </c>
      <c r="BL3" s="230" t="s">
        <v>2</v>
      </c>
      <c r="BM3" s="230" t="s">
        <v>3</v>
      </c>
      <c r="BN3" s="230" t="s">
        <v>4</v>
      </c>
      <c r="BO3" s="230" t="s">
        <v>5</v>
      </c>
      <c r="BP3" s="31" t="s">
        <v>6</v>
      </c>
      <c r="BQ3" s="230" t="s">
        <v>2</v>
      </c>
      <c r="BR3" s="230" t="s">
        <v>3</v>
      </c>
      <c r="BS3" s="230" t="s">
        <v>4</v>
      </c>
      <c r="BT3" s="230" t="s">
        <v>5</v>
      </c>
      <c r="BU3" s="31" t="s">
        <v>6</v>
      </c>
      <c r="BV3" s="230" t="s">
        <v>2</v>
      </c>
      <c r="BW3" s="230" t="s">
        <v>3</v>
      </c>
      <c r="BX3" s="230" t="s">
        <v>4</v>
      </c>
      <c r="BY3" s="230" t="s">
        <v>5</v>
      </c>
      <c r="BZ3" s="31" t="s">
        <v>6</v>
      </c>
    </row>
    <row r="4" spans="2:78" ht="12.95" customHeight="1">
      <c r="B4" s="32"/>
      <c r="C4" s="33"/>
      <c r="D4" s="34"/>
      <c r="E4" s="35"/>
      <c r="F4" s="34"/>
      <c r="G4" s="34"/>
      <c r="H4" s="36"/>
      <c r="I4" s="35"/>
      <c r="J4" s="35"/>
      <c r="K4" s="37"/>
      <c r="L4" s="35"/>
      <c r="M4" s="38"/>
      <c r="N4" s="39"/>
      <c r="O4" s="40"/>
      <c r="P4" s="41"/>
      <c r="Q4" s="41"/>
      <c r="R4" s="42"/>
      <c r="S4" s="240"/>
      <c r="T4" s="240"/>
      <c r="U4" s="240"/>
      <c r="V4" s="240"/>
      <c r="W4" s="42"/>
      <c r="X4" s="240"/>
      <c r="Y4" s="240"/>
      <c r="Z4" s="240"/>
      <c r="AA4" s="240"/>
      <c r="AB4" s="42"/>
      <c r="AC4" s="240"/>
      <c r="AD4" s="35"/>
      <c r="AE4" s="35"/>
      <c r="AF4" s="240"/>
      <c r="AG4" s="42"/>
      <c r="AH4" s="240"/>
      <c r="AI4" s="35"/>
      <c r="AJ4" s="35"/>
      <c r="AK4" s="240"/>
      <c r="AL4" s="42"/>
      <c r="AM4" s="240"/>
      <c r="AN4" s="35"/>
      <c r="AO4" s="35"/>
      <c r="AP4" s="35"/>
      <c r="AQ4" s="374"/>
      <c r="AR4" s="39"/>
      <c r="AS4" s="240"/>
      <c r="AT4" s="240"/>
      <c r="AU4" s="240"/>
      <c r="AV4" s="284"/>
      <c r="AW4" s="294"/>
      <c r="AX4" s="294"/>
      <c r="AY4" s="35"/>
      <c r="AZ4" s="35"/>
      <c r="BA4" s="374"/>
      <c r="BB4" s="35"/>
      <c r="BC4" s="35"/>
      <c r="BD4" s="35"/>
      <c r="BE4" s="35"/>
      <c r="BF4" s="374"/>
      <c r="BG4" s="39"/>
      <c r="BH4" s="39"/>
      <c r="BI4" s="39"/>
      <c r="BJ4" s="35"/>
      <c r="BK4" s="265"/>
      <c r="BL4" s="39"/>
      <c r="BM4" s="39"/>
      <c r="BN4" s="39"/>
      <c r="BO4" s="35"/>
      <c r="BP4" s="374"/>
      <c r="BQ4" s="39"/>
      <c r="BR4" s="39"/>
      <c r="BS4" s="231"/>
      <c r="BT4" s="43"/>
      <c r="BU4" s="44"/>
      <c r="BV4" s="231"/>
      <c r="BW4" s="231"/>
      <c r="BX4" s="231"/>
      <c r="BY4" s="43"/>
      <c r="BZ4" s="44"/>
    </row>
    <row r="5" spans="2:78" ht="12.95" customHeight="1">
      <c r="B5" s="45" t="s">
        <v>7</v>
      </c>
      <c r="C5" s="46" t="s">
        <v>8</v>
      </c>
      <c r="D5" s="189">
        <v>5.169367846992845</v>
      </c>
      <c r="E5" s="189">
        <v>6.484536873609081</v>
      </c>
      <c r="F5" s="189">
        <v>6.004688799818503</v>
      </c>
      <c r="G5" s="189">
        <v>6.642314000298222</v>
      </c>
      <c r="H5" s="174">
        <v>6.079298498680852</v>
      </c>
      <c r="I5" s="190">
        <v>6.324861232836709</v>
      </c>
      <c r="J5" s="190">
        <v>6.507639089074657</v>
      </c>
      <c r="K5" s="190">
        <v>7.098523221802111</v>
      </c>
      <c r="L5" s="190">
        <v>0.8808109052778734</v>
      </c>
      <c r="M5" s="174">
        <v>5.170871354446249</v>
      </c>
      <c r="N5" s="190">
        <v>-2.4522599258140043</v>
      </c>
      <c r="O5" s="190">
        <v>-2.4494214764192446</v>
      </c>
      <c r="P5" s="190">
        <v>-1.4721556088462595</v>
      </c>
      <c r="Q5" s="190">
        <v>5.259510775414045</v>
      </c>
      <c r="R5" s="174">
        <v>-0.3079278666213048</v>
      </c>
      <c r="S5" s="190">
        <v>9.083867333286388</v>
      </c>
      <c r="T5" s="190">
        <v>8.788236110147762</v>
      </c>
      <c r="U5" s="190">
        <v>7.132715840713955</v>
      </c>
      <c r="V5" s="190">
        <v>5.345622119815663</v>
      </c>
      <c r="W5" s="174">
        <v>7.5496168876602265</v>
      </c>
      <c r="X5" s="190">
        <v>4.066877541798464</v>
      </c>
      <c r="Y5" s="190">
        <v>3.270849273144605</v>
      </c>
      <c r="Z5" s="190">
        <v>2.2907989397955353</v>
      </c>
      <c r="AA5" s="190">
        <v>1.3685789276340454</v>
      </c>
      <c r="AB5" s="174">
        <v>2.7370959808324047</v>
      </c>
      <c r="AC5" s="190">
        <v>-12.442488395108564</v>
      </c>
      <c r="AD5" s="190">
        <v>-0.1692480006699637</v>
      </c>
      <c r="AE5" s="190">
        <v>5.815168636414025</v>
      </c>
      <c r="AF5" s="190">
        <v>-5.140080789989132</v>
      </c>
      <c r="AG5" s="377">
        <v>1.9211814943874916</v>
      </c>
      <c r="AH5" s="190">
        <v>19.88879831098007</v>
      </c>
      <c r="AI5" s="190">
        <v>10.051728274172067</v>
      </c>
      <c r="AJ5" s="190">
        <v>-1.6256729191215458</v>
      </c>
      <c r="AK5" s="190">
        <v>5.178847112465967</v>
      </c>
      <c r="AL5" s="190">
        <v>3.004812168206583</v>
      </c>
      <c r="AM5" s="190">
        <v>5.453556160328321</v>
      </c>
      <c r="AN5" s="190">
        <v>-0.0692102578358611</v>
      </c>
      <c r="AO5" s="190">
        <v>2.334342936779743</v>
      </c>
      <c r="AP5" s="190">
        <v>3.6600721632173094</v>
      </c>
      <c r="AQ5" s="312">
        <v>0.5039633602224924</v>
      </c>
      <c r="AR5" s="241">
        <v>5.856486343296341</v>
      </c>
      <c r="AS5" s="190">
        <v>4.157878047271812</v>
      </c>
      <c r="AT5" s="190">
        <v>0.9419403949353811</v>
      </c>
      <c r="AU5" s="190">
        <v>0.8145294458100638</v>
      </c>
      <c r="AV5" s="381">
        <v>-3.545754778119292</v>
      </c>
      <c r="AW5" s="382">
        <v>-8.572030516678609</v>
      </c>
      <c r="AX5" s="382">
        <v>-5.508706339174097</v>
      </c>
      <c r="AY5" s="241">
        <v>-3.6378842990396176</v>
      </c>
      <c r="AZ5" s="241">
        <v>-1.3261025167040863</v>
      </c>
      <c r="BA5" s="312">
        <v>-3.2759421637663433</v>
      </c>
      <c r="BB5" s="241">
        <v>19.700275743226705</v>
      </c>
      <c r="BC5" s="241">
        <v>15.996817509012363</v>
      </c>
      <c r="BD5" s="241">
        <v>10.700485792176906</v>
      </c>
      <c r="BE5" s="241">
        <v>6.034745054620716</v>
      </c>
      <c r="BF5" s="312">
        <v>1.322883886873405</v>
      </c>
      <c r="BG5" s="241">
        <v>-2.850036002510925</v>
      </c>
      <c r="BH5" s="241">
        <v>0.7914446051102919</v>
      </c>
      <c r="BI5" s="241">
        <v>4.738249981671894</v>
      </c>
      <c r="BJ5" s="241">
        <v>5.412432521738086</v>
      </c>
      <c r="BK5" s="312">
        <v>1.3172246424554057</v>
      </c>
      <c r="BL5" s="241">
        <v>0.8958455264980847</v>
      </c>
      <c r="BM5" s="241">
        <v>1.612591108419581</v>
      </c>
      <c r="BN5" s="241">
        <v>1.6307725585859467</v>
      </c>
      <c r="BO5" s="241">
        <v>0.5416956838208531</v>
      </c>
      <c r="BP5" s="312">
        <v>1.1365827993817579</v>
      </c>
      <c r="BQ5" s="241">
        <v>2.0361334923151286</v>
      </c>
      <c r="BR5" s="241">
        <v>1.422363629826262</v>
      </c>
      <c r="BS5" s="232">
        <v>5.9587378838652505</v>
      </c>
      <c r="BT5" s="229">
        <v>5.982352877057084</v>
      </c>
      <c r="BU5" s="50">
        <v>-4.530611748160784</v>
      </c>
      <c r="BV5" s="232">
        <v>3.321758200658853</v>
      </c>
      <c r="BW5" s="232">
        <v>5.581772987915157</v>
      </c>
      <c r="BX5" s="232">
        <v>0.9197923110301653</v>
      </c>
      <c r="BY5" s="229">
        <v>1.7419078363840823</v>
      </c>
      <c r="BZ5" s="50">
        <v>3.5377932600922257</v>
      </c>
    </row>
    <row r="6" spans="2:78" ht="12.95" customHeight="1">
      <c r="B6" s="51"/>
      <c r="C6" s="52"/>
      <c r="D6" s="53"/>
      <c r="E6" s="53"/>
      <c r="F6" s="53"/>
      <c r="G6" s="54"/>
      <c r="H6" s="55"/>
      <c r="I6" s="56"/>
      <c r="J6" s="56"/>
      <c r="K6" s="56"/>
      <c r="L6" s="56"/>
      <c r="M6" s="55"/>
      <c r="N6" s="56"/>
      <c r="O6" s="56"/>
      <c r="P6" s="56"/>
      <c r="Q6" s="56"/>
      <c r="R6" s="57"/>
      <c r="S6" s="56"/>
      <c r="T6" s="56"/>
      <c r="U6" s="56"/>
      <c r="V6" s="56"/>
      <c r="W6" s="57"/>
      <c r="X6" s="56"/>
      <c r="Y6" s="56"/>
      <c r="Z6" s="56"/>
      <c r="AA6" s="56"/>
      <c r="AB6" s="173"/>
      <c r="AC6" s="56"/>
      <c r="AD6" s="56"/>
      <c r="AE6" s="56"/>
      <c r="AF6" s="56"/>
      <c r="AG6" s="58"/>
      <c r="AH6" s="56"/>
      <c r="AI6" s="56"/>
      <c r="AJ6" s="56"/>
      <c r="AK6" s="56"/>
      <c r="AL6" s="58"/>
      <c r="AM6" s="56"/>
      <c r="AN6" s="56"/>
      <c r="AO6" s="56"/>
      <c r="AP6" s="56"/>
      <c r="AQ6" s="383"/>
      <c r="AR6" s="254"/>
      <c r="AS6" s="255"/>
      <c r="AT6" s="255"/>
      <c r="AU6" s="255"/>
      <c r="AV6" s="283"/>
      <c r="AW6" s="291"/>
      <c r="AX6" s="291"/>
      <c r="AY6" s="254"/>
      <c r="AZ6" s="254"/>
      <c r="BA6" s="383"/>
      <c r="BB6" s="254"/>
      <c r="BC6" s="254"/>
      <c r="BD6" s="254"/>
      <c r="BE6" s="254"/>
      <c r="BF6" s="358"/>
      <c r="BG6" s="255"/>
      <c r="BH6" s="255"/>
      <c r="BI6" s="255"/>
      <c r="BJ6" s="254"/>
      <c r="BK6" s="358"/>
      <c r="BL6" s="254"/>
      <c r="BM6" s="255"/>
      <c r="BN6" s="254"/>
      <c r="BO6" s="254"/>
      <c r="BP6" s="358"/>
      <c r="BQ6" s="254"/>
      <c r="BR6" s="254"/>
      <c r="BS6" s="233"/>
      <c r="BT6" s="59"/>
      <c r="BU6" s="300"/>
      <c r="BV6" s="233"/>
      <c r="BW6" s="233"/>
      <c r="BX6" s="233"/>
      <c r="BY6" s="59"/>
      <c r="BZ6" s="300"/>
    </row>
    <row r="7" spans="2:78" ht="12.95" customHeight="1">
      <c r="B7" s="60" t="s">
        <v>9</v>
      </c>
      <c r="C7" s="61" t="s">
        <v>10</v>
      </c>
      <c r="D7" s="48">
        <v>1.255425326475601</v>
      </c>
      <c r="E7" s="48">
        <v>0.8119703309817705</v>
      </c>
      <c r="F7" s="48">
        <v>0.8927166607976433</v>
      </c>
      <c r="G7" s="48">
        <v>1.4261791690955983</v>
      </c>
      <c r="H7" s="62">
        <v>4.457658553373722</v>
      </c>
      <c r="I7" s="48">
        <v>1.5177806576317288</v>
      </c>
      <c r="J7" s="48">
        <v>2.0944220866329077</v>
      </c>
      <c r="K7" s="48">
        <v>1.07341160513712</v>
      </c>
      <c r="L7" s="48">
        <v>1.0941622547220975</v>
      </c>
      <c r="M7" s="62">
        <v>5.041627425127149</v>
      </c>
      <c r="N7" s="48">
        <v>1.234418533907622</v>
      </c>
      <c r="O7" s="48">
        <v>1.315659178370332</v>
      </c>
      <c r="P7" s="48">
        <v>0.6312561086582846</v>
      </c>
      <c r="Q7" s="48">
        <v>1.0636908330347028</v>
      </c>
      <c r="R7" s="174">
        <v>6.165817949166241</v>
      </c>
      <c r="S7" s="48">
        <v>2.06356728382584</v>
      </c>
      <c r="T7" s="48">
        <v>1.0026429772781675</v>
      </c>
      <c r="U7" s="48">
        <v>0.49988105724041443</v>
      </c>
      <c r="V7" s="48">
        <v>2.2262809912068304</v>
      </c>
      <c r="W7" s="174">
        <v>5.902724390654646</v>
      </c>
      <c r="X7" s="48">
        <v>2.4396959845301325</v>
      </c>
      <c r="Y7" s="48">
        <v>1.3956003005626494</v>
      </c>
      <c r="Z7" s="48">
        <v>1.0633971472036707</v>
      </c>
      <c r="AA7" s="48">
        <v>1.4569950966511147</v>
      </c>
      <c r="AB7" s="174">
        <v>5.5337782830583215</v>
      </c>
      <c r="AC7" s="48">
        <v>1.2245389616685198</v>
      </c>
      <c r="AD7" s="48">
        <v>1.0828899898705835</v>
      </c>
      <c r="AE7" s="48">
        <v>1.4167087793448774</v>
      </c>
      <c r="AF7" s="48">
        <v>1.993171123933335</v>
      </c>
      <c r="AG7" s="377">
        <v>5.83859471814745</v>
      </c>
      <c r="AH7" s="48">
        <v>1.94200629569794</v>
      </c>
      <c r="AI7" s="48">
        <v>1.184505040273165</v>
      </c>
      <c r="AJ7" s="48">
        <v>0.6208422140411951</v>
      </c>
      <c r="AK7" s="48">
        <v>2.043332557722799</v>
      </c>
      <c r="AL7" s="48">
        <v>5.910683255331084</v>
      </c>
      <c r="AM7" s="48">
        <v>2.175138059280979</v>
      </c>
      <c r="AN7" s="48">
        <v>1.5375617564219013</v>
      </c>
      <c r="AO7" s="48">
        <v>0.8316659592958464</v>
      </c>
      <c r="AP7" s="48">
        <v>1.7192651907677936</v>
      </c>
      <c r="AQ7" s="312">
        <v>6.4074707959081545</v>
      </c>
      <c r="AR7" s="252">
        <v>3.8277181971792196</v>
      </c>
      <c r="AS7" s="252">
        <v>2.2568002922714214</v>
      </c>
      <c r="AT7" s="252">
        <v>1.3857214776389126</v>
      </c>
      <c r="AU7" s="252">
        <v>2.8157121543573194</v>
      </c>
      <c r="AV7" s="384">
        <v>10.673028133975059</v>
      </c>
      <c r="AW7" s="385">
        <v>2.620644222230628</v>
      </c>
      <c r="AX7" s="385">
        <v>1.749542390672576</v>
      </c>
      <c r="AY7" s="252">
        <v>1.043143156158144</v>
      </c>
      <c r="AZ7" s="252">
        <v>0.7419001672808845</v>
      </c>
      <c r="BA7" s="312">
        <v>6.287988213221385</v>
      </c>
      <c r="BB7" s="252">
        <v>0.9630001884540551</v>
      </c>
      <c r="BC7" s="252">
        <v>0.21942513931838548</v>
      </c>
      <c r="BD7" s="252">
        <v>0.5910265775711965</v>
      </c>
      <c r="BE7" s="252">
        <v>1.1444547536120453</v>
      </c>
      <c r="BF7" s="312">
        <v>2.9474213204347066</v>
      </c>
      <c r="BG7" s="252">
        <v>0.7015210130866478</v>
      </c>
      <c r="BH7" s="252">
        <v>1.8887284258576775</v>
      </c>
      <c r="BI7" s="252">
        <v>0.7209889661133229</v>
      </c>
      <c r="BJ7" s="252">
        <v>0.38930647158041953</v>
      </c>
      <c r="BK7" s="312">
        <v>3.7455811701915476</v>
      </c>
      <c r="BL7" s="252">
        <v>1.5068785890315128</v>
      </c>
      <c r="BM7" s="252">
        <v>0.7107718634777216</v>
      </c>
      <c r="BN7" s="252">
        <v>0.2602473596495791</v>
      </c>
      <c r="BO7" s="252">
        <v>1.7676516496296646</v>
      </c>
      <c r="BP7" s="312">
        <v>4.306151617159526</v>
      </c>
      <c r="BQ7" s="252">
        <v>0.5308021239603278</v>
      </c>
      <c r="BR7" s="252">
        <v>0.9956941117960397</v>
      </c>
      <c r="BS7" s="234">
        <v>1.0113999541823617</v>
      </c>
      <c r="BT7" s="49">
        <v>1.0128031606874643</v>
      </c>
      <c r="BU7" s="50">
        <v>2.535219209623607</v>
      </c>
      <c r="BV7" s="234">
        <v>0.8333440266318215</v>
      </c>
      <c r="BW7" s="234">
        <v>1.0059157290399756</v>
      </c>
      <c r="BX7" s="234">
        <v>1.0045435404554024</v>
      </c>
      <c r="BY7" s="49">
        <v>1.0093824157516638</v>
      </c>
      <c r="BZ7" s="50">
        <v>2.846678264312663</v>
      </c>
    </row>
    <row r="8" spans="2:78" ht="12.95" customHeight="1">
      <c r="B8" s="60"/>
      <c r="C8" s="61" t="s">
        <v>11</v>
      </c>
      <c r="D8" s="48">
        <v>1.1140115339723256</v>
      </c>
      <c r="E8" s="48">
        <v>0.3465854650187561</v>
      </c>
      <c r="F8" s="48">
        <v>2.5673209873744884</v>
      </c>
      <c r="G8" s="48">
        <v>3.5409133224860945</v>
      </c>
      <c r="H8" s="245">
        <v>7.754382736989784</v>
      </c>
      <c r="I8" s="48">
        <v>2.3787735282739586</v>
      </c>
      <c r="J8" s="48">
        <v>4.339237643036409</v>
      </c>
      <c r="K8" s="48">
        <v>1.5422771253452927</v>
      </c>
      <c r="L8" s="48">
        <v>1.2342672737156057</v>
      </c>
      <c r="M8" s="62">
        <v>9.807911467051644</v>
      </c>
      <c r="N8" s="48">
        <v>-0.9152645325882225</v>
      </c>
      <c r="O8" s="48">
        <v>-0.3241721594475888</v>
      </c>
      <c r="P8" s="48">
        <v>-0.3791028473305369</v>
      </c>
      <c r="Q8" s="48">
        <v>-0.11013841385866252</v>
      </c>
      <c r="R8" s="174">
        <v>13.63247193652002</v>
      </c>
      <c r="S8" s="48">
        <v>2.777509956761315</v>
      </c>
      <c r="T8" s="48">
        <v>2.827529141229723</v>
      </c>
      <c r="U8" s="48">
        <v>2.0898783360507656</v>
      </c>
      <c r="V8" s="48">
        <v>3.1799423953366324</v>
      </c>
      <c r="W8" s="174">
        <v>9.807505035817666</v>
      </c>
      <c r="X8" s="76">
        <v>2.4312626443201424</v>
      </c>
      <c r="Y8" s="76">
        <v>0.6968036787071696</v>
      </c>
      <c r="Z8" s="76">
        <v>0.9714444422914248</v>
      </c>
      <c r="AA8" s="76">
        <v>0.9119889119889146</v>
      </c>
      <c r="AB8" s="175">
        <v>5.383560225684558</v>
      </c>
      <c r="AC8" s="76">
        <v>0.6157396059604636</v>
      </c>
      <c r="AD8" s="76">
        <v>2.5570914344997364</v>
      </c>
      <c r="AE8" s="76">
        <v>3.7805472394346618</v>
      </c>
      <c r="AF8" s="76">
        <v>0.6803419073251327</v>
      </c>
      <c r="AG8" s="380">
        <v>7.818244825167131</v>
      </c>
      <c r="AH8" s="76">
        <v>0.8376253302289749</v>
      </c>
      <c r="AI8" s="76">
        <v>0.8992742835153278</v>
      </c>
      <c r="AJ8" s="76">
        <v>1.9131161719184941</v>
      </c>
      <c r="AK8" s="76">
        <v>1.7549165067994643</v>
      </c>
      <c r="AL8" s="76">
        <v>5.5106104434671455</v>
      </c>
      <c r="AM8" s="76">
        <v>2.5478759960621877</v>
      </c>
      <c r="AN8" s="76">
        <v>-0.09654275503679921</v>
      </c>
      <c r="AO8" s="76">
        <v>-0.6735514564303657</v>
      </c>
      <c r="AP8" s="76">
        <v>1.8936220312901986</v>
      </c>
      <c r="AQ8" s="387">
        <v>3.6857551498040264</v>
      </c>
      <c r="AR8" s="242">
        <v>2.0284371736236873</v>
      </c>
      <c r="AS8" s="242">
        <v>2.2588563321721544</v>
      </c>
      <c r="AT8" s="242">
        <v>1.9239321361055328</v>
      </c>
      <c r="AU8" s="242">
        <v>3.9484102249640385</v>
      </c>
      <c r="AV8" s="381">
        <v>10.539166948817025</v>
      </c>
      <c r="AW8" s="386">
        <v>2.9665631624325117</v>
      </c>
      <c r="AX8" s="386">
        <v>2.8562254760769124</v>
      </c>
      <c r="AY8" s="242">
        <v>0.5199725782560227</v>
      </c>
      <c r="AZ8" s="242">
        <v>0.6713411905117095</v>
      </c>
      <c r="BA8" s="387">
        <v>7.172908252896071</v>
      </c>
      <c r="BB8" s="242">
        <v>0.7399017698365595</v>
      </c>
      <c r="BC8" s="242">
        <v>-2.6700810721153045</v>
      </c>
      <c r="BD8" s="242">
        <v>-0.15561165869073523</v>
      </c>
      <c r="BE8" s="242">
        <v>1.6155390793945124</v>
      </c>
      <c r="BF8" s="387">
        <v>-0.5209404449390775</v>
      </c>
      <c r="BG8" s="242">
        <v>1.4691598047605892</v>
      </c>
      <c r="BH8" s="242">
        <v>3.859486700103676</v>
      </c>
      <c r="BI8" s="242">
        <v>2.7529724342155504</v>
      </c>
      <c r="BJ8" s="242">
        <v>-0.6923339318025801</v>
      </c>
      <c r="BK8" s="387">
        <v>7.536873402963251</v>
      </c>
      <c r="BL8" s="242">
        <v>2.1579184695260656</v>
      </c>
      <c r="BM8" s="242">
        <v>2.174325141447375</v>
      </c>
      <c r="BN8" s="242">
        <v>-0.2788382237233322</v>
      </c>
      <c r="BO8" s="242">
        <v>3.089513038424041</v>
      </c>
      <c r="BP8" s="387">
        <v>7.3039306458065</v>
      </c>
      <c r="BQ8" s="242">
        <v>1.6856537638714864</v>
      </c>
      <c r="BR8" s="242">
        <v>2.658477435134743</v>
      </c>
      <c r="BS8" s="235">
        <v>9.592405123992176</v>
      </c>
      <c r="BT8" s="63">
        <v>2.271821216826364</v>
      </c>
      <c r="BU8" s="392">
        <v>17.001371288009047</v>
      </c>
      <c r="BV8" s="235">
        <v>0.7545993351089297</v>
      </c>
      <c r="BW8" s="235">
        <v>0.770921703120564</v>
      </c>
      <c r="BX8" s="235">
        <v>1.44156175547685</v>
      </c>
      <c r="BY8" s="63">
        <v>0.9672303896459011</v>
      </c>
      <c r="BZ8" s="392">
        <v>3.991174054011526</v>
      </c>
    </row>
    <row r="9" spans="2:78" ht="12.95" customHeight="1">
      <c r="B9" s="51"/>
      <c r="C9" s="64"/>
      <c r="D9" s="65"/>
      <c r="E9" s="65"/>
      <c r="F9" s="56"/>
      <c r="G9" s="66"/>
      <c r="H9" s="67"/>
      <c r="I9" s="65"/>
      <c r="J9" s="65"/>
      <c r="K9" s="65"/>
      <c r="L9" s="65"/>
      <c r="M9" s="68"/>
      <c r="N9" s="65"/>
      <c r="O9" s="65"/>
      <c r="P9" s="65"/>
      <c r="Q9" s="65"/>
      <c r="R9" s="69"/>
      <c r="S9" s="65"/>
      <c r="T9" s="65"/>
      <c r="U9" s="65"/>
      <c r="V9" s="65"/>
      <c r="W9" s="69"/>
      <c r="X9" s="65"/>
      <c r="Y9" s="65"/>
      <c r="Z9" s="65"/>
      <c r="AA9" s="65"/>
      <c r="AB9" s="69"/>
      <c r="AC9" s="65"/>
      <c r="AD9" s="65"/>
      <c r="AE9" s="65"/>
      <c r="AF9" s="65"/>
      <c r="AG9" s="69"/>
      <c r="AH9" s="65"/>
      <c r="AI9" s="65"/>
      <c r="AJ9" s="65"/>
      <c r="AK9" s="65"/>
      <c r="AL9" s="69"/>
      <c r="AM9" s="65"/>
      <c r="AN9" s="65"/>
      <c r="AO9" s="65"/>
      <c r="AP9" s="65"/>
      <c r="AQ9" s="298"/>
      <c r="AR9" s="253"/>
      <c r="AS9" s="253"/>
      <c r="AT9" s="253"/>
      <c r="AU9" s="253"/>
      <c r="AV9" s="283"/>
      <c r="AW9" s="292"/>
      <c r="AX9" s="293"/>
      <c r="AY9" s="253"/>
      <c r="AZ9" s="253"/>
      <c r="BA9" s="298"/>
      <c r="BB9" s="253"/>
      <c r="BC9" s="388"/>
      <c r="BD9" s="388"/>
      <c r="BE9" s="253"/>
      <c r="BF9" s="298"/>
      <c r="BG9" s="253"/>
      <c r="BH9" s="253"/>
      <c r="BI9" s="253"/>
      <c r="BJ9" s="253"/>
      <c r="BK9" s="298"/>
      <c r="BL9" s="253"/>
      <c r="BM9" s="253"/>
      <c r="BN9" s="253"/>
      <c r="BO9" s="253"/>
      <c r="BP9" s="298"/>
      <c r="BQ9" s="253"/>
      <c r="BR9" s="253"/>
      <c r="BS9" s="236"/>
      <c r="BT9" s="70"/>
      <c r="BU9" s="71"/>
      <c r="BV9" s="236"/>
      <c r="BW9" s="236"/>
      <c r="BX9" s="236"/>
      <c r="BY9" s="70"/>
      <c r="BZ9" s="71"/>
    </row>
    <row r="10" spans="2:78" ht="12.95" customHeight="1">
      <c r="B10" s="60" t="s">
        <v>12</v>
      </c>
      <c r="C10" s="72" t="s">
        <v>13</v>
      </c>
      <c r="D10" s="48">
        <v>2.107136124401914</v>
      </c>
      <c r="E10" s="48">
        <v>1.9817512193362192</v>
      </c>
      <c r="F10" s="48">
        <v>1.9147071319603357</v>
      </c>
      <c r="G10" s="48">
        <v>1.7852805627705628</v>
      </c>
      <c r="H10" s="47">
        <v>1.9472187596172577</v>
      </c>
      <c r="I10" s="48">
        <v>1.737234199134199</v>
      </c>
      <c r="J10" s="48">
        <v>1.6544715728715726</v>
      </c>
      <c r="K10" s="48">
        <v>1.6677832549093419</v>
      </c>
      <c r="L10" s="48">
        <v>2.2846128326745716</v>
      </c>
      <c r="M10" s="47">
        <v>1.8360254648974215</v>
      </c>
      <c r="N10" s="48">
        <v>2.315815382395383</v>
      </c>
      <c r="O10" s="48">
        <v>2.0762487734487736</v>
      </c>
      <c r="P10" s="48">
        <v>1.8654471610515093</v>
      </c>
      <c r="Q10" s="48">
        <v>1.739941389045737</v>
      </c>
      <c r="R10" s="47">
        <v>1.9993631764853508</v>
      </c>
      <c r="S10" s="48">
        <v>1.8025452173913044</v>
      </c>
      <c r="T10" s="48">
        <v>1.7931869047619047</v>
      </c>
      <c r="U10" s="48">
        <v>1.7487334776334773</v>
      </c>
      <c r="V10" s="48">
        <v>1.696459565217391</v>
      </c>
      <c r="W10" s="47">
        <v>1.7602312912510192</v>
      </c>
      <c r="X10" s="48">
        <v>1.6668373809523807</v>
      </c>
      <c r="Y10" s="48">
        <v>1.5947026239842028</v>
      </c>
      <c r="Z10" s="48">
        <v>1.6376775017253278</v>
      </c>
      <c r="AA10" s="48">
        <v>1.8016574242424241</v>
      </c>
      <c r="AB10" s="47">
        <v>1.6752187327260841</v>
      </c>
      <c r="AC10" s="48">
        <v>1.7664543859649122</v>
      </c>
      <c r="AD10" s="48">
        <v>1.9652207575757574</v>
      </c>
      <c r="AE10" s="48">
        <v>2.0278625130018724</v>
      </c>
      <c r="AF10" s="48">
        <v>2.0596654545454545</v>
      </c>
      <c r="AG10" s="378">
        <v>1.9548007777719991</v>
      </c>
      <c r="AH10" s="48">
        <v>1.9953666666666667</v>
      </c>
      <c r="AI10" s="48">
        <v>2.0713</v>
      </c>
      <c r="AJ10" s="48">
        <v>2.2888913702239786</v>
      </c>
      <c r="AK10" s="48">
        <v>2.2843666666666667</v>
      </c>
      <c r="AL10" s="48">
        <v>2.159981175889328</v>
      </c>
      <c r="AM10" s="48">
        <v>2.3631333333333333</v>
      </c>
      <c r="AN10" s="48">
        <v>2.2289999999999996</v>
      </c>
      <c r="AO10" s="48">
        <v>2.2754666666666665</v>
      </c>
      <c r="AP10" s="48">
        <v>2.5491333333333337</v>
      </c>
      <c r="AQ10" s="359">
        <v>2.354183333333333</v>
      </c>
      <c r="AR10" s="252">
        <v>2.8656666666666664</v>
      </c>
      <c r="AS10" s="252">
        <v>3.069433333333333</v>
      </c>
      <c r="AT10" s="252">
        <v>3.5466</v>
      </c>
      <c r="AU10" s="252">
        <v>3.8417666666666666</v>
      </c>
      <c r="AV10" s="284">
        <v>3.3308666666666666</v>
      </c>
      <c r="AW10" s="385">
        <v>3.9049666666666667</v>
      </c>
      <c r="AX10" s="385">
        <v>3.5013666666666663</v>
      </c>
      <c r="AY10" s="252">
        <v>3.2479999999999998</v>
      </c>
      <c r="AZ10" s="252">
        <v>3.2922999999999996</v>
      </c>
      <c r="BA10" s="359">
        <v>3.486658333333333</v>
      </c>
      <c r="BB10" s="252">
        <v>3.1418999999999997</v>
      </c>
      <c r="BC10" s="252">
        <v>3.214033333333333</v>
      </c>
      <c r="BD10" s="252">
        <v>3.163066666666667</v>
      </c>
      <c r="BE10" s="252">
        <v>3.2480333333333333</v>
      </c>
      <c r="BF10" s="359">
        <v>3.191758333333334</v>
      </c>
      <c r="BG10" s="252">
        <v>3.2439666666666667</v>
      </c>
      <c r="BH10" s="252">
        <v>3.608833333333333</v>
      </c>
      <c r="BI10" s="252">
        <v>3.956433333333333</v>
      </c>
      <c r="BJ10" s="252">
        <v>3.8142333333333336</v>
      </c>
      <c r="BK10" s="359">
        <v>3.6558666666666664</v>
      </c>
      <c r="BL10" s="252">
        <v>3.7681333333333336</v>
      </c>
      <c r="BM10" s="252">
        <v>3.9183999999999997</v>
      </c>
      <c r="BN10" s="252">
        <v>3.9797666666666665</v>
      </c>
      <c r="BO10" s="252">
        <v>4.1183000000000005</v>
      </c>
      <c r="BP10" s="359">
        <v>3.9461500000000007</v>
      </c>
      <c r="BQ10" s="252">
        <v>4.4665333333333335</v>
      </c>
      <c r="BR10" s="252">
        <v>5.389633333333333</v>
      </c>
      <c r="BS10" s="234">
        <v>5.377766666666666</v>
      </c>
      <c r="BT10" s="49">
        <v>5.296666666666666</v>
      </c>
      <c r="BU10" s="73">
        <v>5.13265</v>
      </c>
      <c r="BV10" s="234">
        <v>4.4665333333333335</v>
      </c>
      <c r="BW10" s="234">
        <v>5.389633333333333</v>
      </c>
      <c r="BX10" s="234">
        <v>5.377766666666666</v>
      </c>
      <c r="BY10" s="49">
        <v>5.296666666666666</v>
      </c>
      <c r="BZ10" s="73">
        <v>4.84375</v>
      </c>
    </row>
    <row r="11" spans="1:78" s="3" customFormat="1" ht="12.95" customHeight="1">
      <c r="A11" s="192"/>
      <c r="B11" s="74"/>
      <c r="C11" s="75" t="s">
        <v>14</v>
      </c>
      <c r="D11" s="76">
        <v>-3.9217913927489523</v>
      </c>
      <c r="E11" s="76">
        <v>-9.27599462816423</v>
      </c>
      <c r="F11" s="76">
        <v>-11.819998997219294</v>
      </c>
      <c r="G11" s="76">
        <v>-17.014234781849456</v>
      </c>
      <c r="H11" s="77">
        <v>-10.474675080857843</v>
      </c>
      <c r="I11" s="76">
        <v>-17.55472373066107</v>
      </c>
      <c r="J11" s="76">
        <v>-16.514668605793403</v>
      </c>
      <c r="K11" s="76">
        <v>-12.896169493983422</v>
      </c>
      <c r="L11" s="76">
        <v>27.96940045821701</v>
      </c>
      <c r="M11" s="78">
        <v>-5.710364804707002</v>
      </c>
      <c r="N11" s="76">
        <v>33.30473136837491</v>
      </c>
      <c r="O11" s="76">
        <v>25.49316697204691</v>
      </c>
      <c r="P11" s="76">
        <v>11.851894157128484</v>
      </c>
      <c r="Q11" s="76">
        <v>-23.84086423042603</v>
      </c>
      <c r="R11" s="78">
        <v>8.896266130876086</v>
      </c>
      <c r="S11" s="76">
        <v>-22.16369097925127</v>
      </c>
      <c r="T11" s="76">
        <v>-13.633331049086483</v>
      </c>
      <c r="U11" s="76">
        <v>-6.256606236557416</v>
      </c>
      <c r="V11" s="76">
        <v>-2.499039571223327</v>
      </c>
      <c r="W11" s="78">
        <v>-11.96040259452501</v>
      </c>
      <c r="X11" s="76">
        <v>-7.528678622294094</v>
      </c>
      <c r="Y11" s="76">
        <v>-11.068800483129571</v>
      </c>
      <c r="Z11" s="76">
        <v>-6.350651904853977</v>
      </c>
      <c r="AA11" s="76">
        <v>6.201023660210403</v>
      </c>
      <c r="AB11" s="78">
        <v>-4.829624319683323</v>
      </c>
      <c r="AC11" s="76">
        <v>5.976408145803247</v>
      </c>
      <c r="AD11" s="76">
        <v>23.23430889364517</v>
      </c>
      <c r="AE11" s="76">
        <v>23.825509654097132</v>
      </c>
      <c r="AF11" s="76">
        <v>14.3205931844407</v>
      </c>
      <c r="AG11" s="379">
        <v>16.68928597705872</v>
      </c>
      <c r="AH11" s="76">
        <v>12.958856029373944</v>
      </c>
      <c r="AI11" s="76">
        <v>5.397828310906849</v>
      </c>
      <c r="AJ11" s="76">
        <v>12.872118082389218</v>
      </c>
      <c r="AK11" s="76">
        <v>10.909597557473294</v>
      </c>
      <c r="AL11" s="76">
        <v>10.496230636412228</v>
      </c>
      <c r="AM11" s="76">
        <v>18.43103189054642</v>
      </c>
      <c r="AN11" s="76">
        <v>7.613576015062984</v>
      </c>
      <c r="AO11" s="76">
        <v>-0.5865155390051724</v>
      </c>
      <c r="AP11" s="76">
        <v>11.590375158687326</v>
      </c>
      <c r="AQ11" s="297">
        <v>8.99091897706219</v>
      </c>
      <c r="AR11" s="242">
        <v>21.26555138657713</v>
      </c>
      <c r="AS11" s="242">
        <v>37.70450127112308</v>
      </c>
      <c r="AT11" s="242">
        <v>55.86253369272238</v>
      </c>
      <c r="AU11" s="242">
        <v>50.70873761016814</v>
      </c>
      <c r="AV11" s="389">
        <v>41.48713991405373</v>
      </c>
      <c r="AW11" s="386">
        <v>36.26730254740027</v>
      </c>
      <c r="AX11" s="386">
        <v>14.072087138776968</v>
      </c>
      <c r="AY11" s="242">
        <v>-8.41933119043592</v>
      </c>
      <c r="AZ11" s="242">
        <v>-14.30244765862928</v>
      </c>
      <c r="BA11" s="297">
        <v>4.677211136240822</v>
      </c>
      <c r="BB11" s="242">
        <v>-19.54092651239021</v>
      </c>
      <c r="BC11" s="242">
        <v>-8.20631943717215</v>
      </c>
      <c r="BD11" s="242">
        <v>-2.61494252873562</v>
      </c>
      <c r="BE11" s="242">
        <v>-1.3445514280796433</v>
      </c>
      <c r="BF11" s="297">
        <v>-8.45795520543785</v>
      </c>
      <c r="BG11" s="242">
        <v>3.2485650933087307</v>
      </c>
      <c r="BH11" s="242">
        <v>12.283631159187314</v>
      </c>
      <c r="BI11" s="242">
        <v>25.082198710112525</v>
      </c>
      <c r="BJ11" s="242">
        <v>17.432087109122453</v>
      </c>
      <c r="BK11" s="297">
        <v>14.540835641796157</v>
      </c>
      <c r="BL11" s="242">
        <v>16.158201378970194</v>
      </c>
      <c r="BM11" s="242">
        <v>8.578026139564955</v>
      </c>
      <c r="BN11" s="242">
        <v>0.5897567674589155</v>
      </c>
      <c r="BO11" s="242">
        <v>7.971894745121344</v>
      </c>
      <c r="BP11" s="297">
        <v>7.940205696779623</v>
      </c>
      <c r="BQ11" s="242">
        <v>18.534375995187702</v>
      </c>
      <c r="BR11" s="242">
        <v>37.54678780454608</v>
      </c>
      <c r="BS11" s="235">
        <v>35.12768755287161</v>
      </c>
      <c r="BT11" s="63">
        <v>28.612938995863946</v>
      </c>
      <c r="BU11" s="79">
        <v>30.06728076733016</v>
      </c>
      <c r="BV11" s="235">
        <v>0</v>
      </c>
      <c r="BW11" s="235">
        <v>0</v>
      </c>
      <c r="BX11" s="235">
        <v>0</v>
      </c>
      <c r="BY11" s="63">
        <v>0</v>
      </c>
      <c r="BZ11" s="79">
        <v>-5.628671349108161</v>
      </c>
    </row>
    <row r="12" spans="2:78" ht="12.95" customHeight="1">
      <c r="B12" s="51"/>
      <c r="C12" s="80"/>
      <c r="D12" s="54"/>
      <c r="E12" s="81"/>
      <c r="F12" s="56"/>
      <c r="G12" s="56"/>
      <c r="H12" s="57"/>
      <c r="I12" s="65"/>
      <c r="J12" s="65"/>
      <c r="K12" s="65"/>
      <c r="L12" s="65"/>
      <c r="M12" s="68"/>
      <c r="N12" s="65"/>
      <c r="O12" s="65"/>
      <c r="P12" s="65"/>
      <c r="Q12" s="65"/>
      <c r="R12" s="69"/>
      <c r="S12" s="65"/>
      <c r="T12" s="65"/>
      <c r="U12" s="65"/>
      <c r="V12" s="65"/>
      <c r="W12" s="69"/>
      <c r="X12" s="65"/>
      <c r="Y12" s="65"/>
      <c r="Z12" s="65"/>
      <c r="AA12" s="65"/>
      <c r="AB12" s="69"/>
      <c r="AC12" s="65"/>
      <c r="AD12" s="65"/>
      <c r="AE12" s="65"/>
      <c r="AF12" s="65"/>
      <c r="AG12" s="69"/>
      <c r="AH12" s="65"/>
      <c r="AI12" s="65"/>
      <c r="AJ12" s="65"/>
      <c r="AK12" s="65"/>
      <c r="AL12" s="69"/>
      <c r="AM12" s="65"/>
      <c r="AN12" s="65"/>
      <c r="AO12" s="65"/>
      <c r="AP12" s="65"/>
      <c r="AQ12" s="298"/>
      <c r="AR12" s="253"/>
      <c r="AS12" s="253"/>
      <c r="AT12" s="253"/>
      <c r="AU12" s="253"/>
      <c r="AV12" s="283"/>
      <c r="AW12" s="293"/>
      <c r="AX12" s="293"/>
      <c r="AY12" s="253"/>
      <c r="AZ12" s="253"/>
      <c r="BA12" s="298"/>
      <c r="BB12" s="253"/>
      <c r="BC12" s="253"/>
      <c r="BD12" s="253"/>
      <c r="BE12" s="253"/>
      <c r="BF12" s="298"/>
      <c r="BG12" s="253"/>
      <c r="BH12" s="253"/>
      <c r="BI12" s="253"/>
      <c r="BJ12" s="253"/>
      <c r="BK12" s="266"/>
      <c r="BL12" s="253"/>
      <c r="BM12" s="253"/>
      <c r="BN12" s="253"/>
      <c r="BO12" s="253"/>
      <c r="BP12" s="298"/>
      <c r="BQ12" s="253"/>
      <c r="BR12" s="253"/>
      <c r="BS12" s="236"/>
      <c r="BT12" s="70"/>
      <c r="BU12" s="71"/>
      <c r="BV12" s="236"/>
      <c r="BW12" s="236"/>
      <c r="BX12" s="236"/>
      <c r="BY12" s="70"/>
      <c r="BZ12" s="71"/>
    </row>
    <row r="13" spans="2:78" ht="12.95" customHeight="1">
      <c r="B13" s="60" t="s">
        <v>15</v>
      </c>
      <c r="C13" s="75" t="s">
        <v>16</v>
      </c>
      <c r="D13" s="76">
        <v>12.75</v>
      </c>
      <c r="E13" s="76">
        <v>12</v>
      </c>
      <c r="F13" s="76">
        <v>11.25</v>
      </c>
      <c r="G13" s="76">
        <v>11.25</v>
      </c>
      <c r="H13" s="77">
        <v>11.25</v>
      </c>
      <c r="I13" s="76">
        <v>11.25</v>
      </c>
      <c r="J13" s="76">
        <v>12.25</v>
      </c>
      <c r="K13" s="76">
        <v>13.75</v>
      </c>
      <c r="L13" s="76">
        <v>13.75</v>
      </c>
      <c r="M13" s="77">
        <v>13.75</v>
      </c>
      <c r="N13" s="76">
        <v>11.25</v>
      </c>
      <c r="O13" s="76">
        <v>9.25</v>
      </c>
      <c r="P13" s="76">
        <v>8.75</v>
      </c>
      <c r="Q13" s="76">
        <v>8.75</v>
      </c>
      <c r="R13" s="77">
        <v>8.75</v>
      </c>
      <c r="S13" s="76">
        <v>8.75</v>
      </c>
      <c r="T13" s="76">
        <v>10.25</v>
      </c>
      <c r="U13" s="76">
        <v>10.75</v>
      </c>
      <c r="V13" s="76">
        <v>10.75</v>
      </c>
      <c r="W13" s="77">
        <v>10.75</v>
      </c>
      <c r="X13" s="76">
        <v>11.75</v>
      </c>
      <c r="Y13" s="76">
        <v>12.25</v>
      </c>
      <c r="Z13" s="76">
        <v>12</v>
      </c>
      <c r="AA13" s="76">
        <v>11</v>
      </c>
      <c r="AB13" s="77">
        <v>11</v>
      </c>
      <c r="AC13" s="76">
        <v>9.75</v>
      </c>
      <c r="AD13" s="76">
        <v>8.5</v>
      </c>
      <c r="AE13" s="76">
        <v>7.5</v>
      </c>
      <c r="AF13" s="76">
        <v>7.249999999999999</v>
      </c>
      <c r="AG13" s="379">
        <v>7.249999999999999</v>
      </c>
      <c r="AH13" s="76">
        <v>7.25</v>
      </c>
      <c r="AI13" s="76">
        <v>8</v>
      </c>
      <c r="AJ13" s="76">
        <v>9</v>
      </c>
      <c r="AK13" s="76">
        <v>10</v>
      </c>
      <c r="AL13" s="76">
        <v>10</v>
      </c>
      <c r="AM13" s="76">
        <v>10.75</v>
      </c>
      <c r="AN13" s="76">
        <v>11</v>
      </c>
      <c r="AO13" s="76">
        <v>11</v>
      </c>
      <c r="AP13" s="76">
        <v>11.75</v>
      </c>
      <c r="AQ13" s="297">
        <v>11.75</v>
      </c>
      <c r="AR13" s="242">
        <v>12.75</v>
      </c>
      <c r="AS13" s="242">
        <v>13.75</v>
      </c>
      <c r="AT13" s="242">
        <v>14.25</v>
      </c>
      <c r="AU13" s="242">
        <v>14.25</v>
      </c>
      <c r="AV13" s="389">
        <v>14.25</v>
      </c>
      <c r="AW13" s="386">
        <v>14.25</v>
      </c>
      <c r="AX13" s="386">
        <v>14.25</v>
      </c>
      <c r="AY13" s="242">
        <v>14.25</v>
      </c>
      <c r="AZ13" s="242">
        <v>13.75</v>
      </c>
      <c r="BA13" s="297">
        <v>13.75</v>
      </c>
      <c r="BB13" s="242">
        <v>12.25</v>
      </c>
      <c r="BC13" s="242">
        <v>10.25</v>
      </c>
      <c r="BD13" s="242">
        <v>8.25</v>
      </c>
      <c r="BE13" s="242">
        <v>7</v>
      </c>
      <c r="BF13" s="297">
        <v>7</v>
      </c>
      <c r="BG13" s="76">
        <v>6.5</v>
      </c>
      <c r="BH13" s="76">
        <v>6.5</v>
      </c>
      <c r="BI13" s="76">
        <v>6.5</v>
      </c>
      <c r="BJ13" s="76">
        <v>6.5</v>
      </c>
      <c r="BK13" s="297">
        <v>6.5</v>
      </c>
      <c r="BL13" s="242">
        <v>6.5</v>
      </c>
      <c r="BM13" s="76">
        <v>6.5</v>
      </c>
      <c r="BN13" s="242">
        <v>5.5</v>
      </c>
      <c r="BO13" s="242">
        <v>4.5</v>
      </c>
      <c r="BP13" s="297">
        <v>4.5</v>
      </c>
      <c r="BQ13" s="242">
        <v>3.75</v>
      </c>
      <c r="BR13" s="242">
        <v>2.25</v>
      </c>
      <c r="BS13" s="235">
        <v>2</v>
      </c>
      <c r="BT13" s="63">
        <v>2</v>
      </c>
      <c r="BU13" s="79">
        <v>2</v>
      </c>
      <c r="BV13" s="235">
        <v>2</v>
      </c>
      <c r="BW13" s="235">
        <v>2</v>
      </c>
      <c r="BX13" s="235">
        <v>2</v>
      </c>
      <c r="BY13" s="63">
        <v>3</v>
      </c>
      <c r="BZ13" s="79">
        <v>3</v>
      </c>
    </row>
    <row r="14" spans="2:78" ht="12.95" customHeight="1">
      <c r="B14" s="45"/>
      <c r="C14" s="75" t="s">
        <v>17</v>
      </c>
      <c r="D14" s="76">
        <v>12.916666666666666</v>
      </c>
      <c r="E14" s="76">
        <v>12.333333333333334</v>
      </c>
      <c r="F14" s="76">
        <v>11.416666666666666</v>
      </c>
      <c r="G14" s="76">
        <v>11.25</v>
      </c>
      <c r="H14" s="77">
        <v>11.977008208048701</v>
      </c>
      <c r="I14" s="76">
        <v>11.25</v>
      </c>
      <c r="J14" s="76">
        <v>11.916666666666666</v>
      </c>
      <c r="K14" s="76">
        <v>13.25</v>
      </c>
      <c r="L14" s="76">
        <v>13.75</v>
      </c>
      <c r="M14" s="77">
        <v>12.53699951198766</v>
      </c>
      <c r="N14" s="76">
        <v>12.25</v>
      </c>
      <c r="O14" s="76">
        <v>9.916666666666666</v>
      </c>
      <c r="P14" s="76">
        <v>8.75</v>
      </c>
      <c r="Q14" s="76">
        <v>8.75</v>
      </c>
      <c r="R14" s="77">
        <v>9.906643869565272</v>
      </c>
      <c r="S14" s="76">
        <v>8.75</v>
      </c>
      <c r="T14" s="76">
        <v>9.75</v>
      </c>
      <c r="U14" s="76">
        <v>10.75</v>
      </c>
      <c r="V14" s="76">
        <v>10.75</v>
      </c>
      <c r="W14" s="77">
        <v>9.99672467766186</v>
      </c>
      <c r="X14" s="76">
        <v>11.416666666666666</v>
      </c>
      <c r="Y14" s="76">
        <v>12.083333333333334</v>
      </c>
      <c r="Z14" s="76">
        <v>12.166666666666666</v>
      </c>
      <c r="AA14" s="76">
        <v>11.166666666666666</v>
      </c>
      <c r="AB14" s="77">
        <v>11.707315003898472</v>
      </c>
      <c r="AC14" s="76">
        <v>10.25</v>
      </c>
      <c r="AD14" s="76">
        <v>8.666666666666666</v>
      </c>
      <c r="AE14" s="76">
        <v>7.666666666666667</v>
      </c>
      <c r="AF14" s="76">
        <v>7.249999999999999</v>
      </c>
      <c r="AG14" s="379">
        <v>8.458333333333334</v>
      </c>
      <c r="AH14" s="76">
        <v>7.25</v>
      </c>
      <c r="AI14" s="76">
        <v>7.833333333333333</v>
      </c>
      <c r="AJ14" s="76">
        <v>8.833333333333334</v>
      </c>
      <c r="AK14" s="76">
        <v>9.833333333333334</v>
      </c>
      <c r="AL14" s="76">
        <v>8.4375</v>
      </c>
      <c r="AM14" s="76">
        <v>10.666666666666666</v>
      </c>
      <c r="AN14" s="76">
        <v>11</v>
      </c>
      <c r="AO14" s="76">
        <v>11</v>
      </c>
      <c r="AP14" s="76">
        <v>11.416666666666666</v>
      </c>
      <c r="AQ14" s="297">
        <v>11.020833333333334</v>
      </c>
      <c r="AR14" s="242">
        <v>12.416666666666666</v>
      </c>
      <c r="AS14" s="242">
        <v>13.416666666666666</v>
      </c>
      <c r="AT14" s="242">
        <v>14.25</v>
      </c>
      <c r="AU14" s="242">
        <v>14.25</v>
      </c>
      <c r="AV14" s="389">
        <v>13.583333333333334</v>
      </c>
      <c r="AW14" s="386">
        <v>14.25</v>
      </c>
      <c r="AX14" s="386">
        <v>14.25</v>
      </c>
      <c r="AY14" s="242">
        <v>14.25</v>
      </c>
      <c r="AZ14" s="242">
        <v>13.916666666666666</v>
      </c>
      <c r="BA14" s="297">
        <v>14.166666666666666</v>
      </c>
      <c r="BB14" s="242">
        <v>12.5</v>
      </c>
      <c r="BC14" s="242">
        <v>10.916666666666666</v>
      </c>
      <c r="BD14" s="242">
        <v>8.916666666666666</v>
      </c>
      <c r="BE14" s="242">
        <v>7.333333333333333</v>
      </c>
      <c r="BF14" s="297">
        <v>9.916666666666666</v>
      </c>
      <c r="BG14" s="76">
        <v>6.75</v>
      </c>
      <c r="BH14" s="76">
        <v>6.5</v>
      </c>
      <c r="BI14" s="76">
        <v>6.5</v>
      </c>
      <c r="BJ14" s="76">
        <v>6.5</v>
      </c>
      <c r="BK14" s="297">
        <v>6.5625</v>
      </c>
      <c r="BL14" s="242">
        <v>6.5</v>
      </c>
      <c r="BM14" s="76">
        <v>6.5</v>
      </c>
      <c r="BN14" s="242">
        <v>6</v>
      </c>
      <c r="BO14" s="242">
        <v>4.833333333333333</v>
      </c>
      <c r="BP14" s="297">
        <v>5.958333333333333</v>
      </c>
      <c r="BQ14" s="242">
        <v>4.166666666666667</v>
      </c>
      <c r="BR14" s="242">
        <v>3</v>
      </c>
      <c r="BS14" s="235">
        <v>2.0833333333333335</v>
      </c>
      <c r="BT14" s="63">
        <v>2</v>
      </c>
      <c r="BU14" s="79">
        <v>2.8125</v>
      </c>
      <c r="BV14" s="235">
        <v>2</v>
      </c>
      <c r="BW14" s="235">
        <v>2</v>
      </c>
      <c r="BX14" s="235">
        <v>2</v>
      </c>
      <c r="BY14" s="63">
        <v>2.6666666666666665</v>
      </c>
      <c r="BZ14" s="79">
        <v>2.1666666666666665</v>
      </c>
    </row>
    <row r="15" spans="2:78" ht="12.95" customHeight="1" thickBot="1">
      <c r="B15" s="82"/>
      <c r="C15" s="83"/>
      <c r="D15" s="84"/>
      <c r="E15" s="84"/>
      <c r="F15" s="84"/>
      <c r="G15" s="84"/>
      <c r="H15" s="85"/>
      <c r="I15" s="84"/>
      <c r="J15" s="84"/>
      <c r="K15" s="84"/>
      <c r="L15" s="84"/>
      <c r="M15" s="86"/>
      <c r="N15" s="87"/>
      <c r="O15" s="87"/>
      <c r="P15" s="87"/>
      <c r="Q15" s="87"/>
      <c r="R15" s="88"/>
      <c r="S15" s="243"/>
      <c r="T15" s="243"/>
      <c r="U15" s="243"/>
      <c r="V15" s="243"/>
      <c r="W15" s="88"/>
      <c r="X15" s="243"/>
      <c r="Y15" s="243"/>
      <c r="Z15" s="243"/>
      <c r="AA15" s="243"/>
      <c r="AB15" s="88"/>
      <c r="AC15" s="243"/>
      <c r="AD15" s="243"/>
      <c r="AE15" s="244"/>
      <c r="AF15" s="243"/>
      <c r="AG15" s="88"/>
      <c r="AH15" s="243"/>
      <c r="AI15" s="243"/>
      <c r="AJ15" s="244"/>
      <c r="AK15" s="243"/>
      <c r="AL15" s="88"/>
      <c r="AM15" s="243"/>
      <c r="AN15" s="243"/>
      <c r="AO15" s="243"/>
      <c r="AP15" s="243"/>
      <c r="AQ15" s="267"/>
      <c r="AR15" s="244"/>
      <c r="AS15" s="264"/>
      <c r="AT15" s="264"/>
      <c r="AU15" s="264"/>
      <c r="AV15" s="282"/>
      <c r="AW15" s="288"/>
      <c r="AX15" s="288"/>
      <c r="AY15" s="244"/>
      <c r="AZ15" s="244"/>
      <c r="BA15" s="299"/>
      <c r="BB15" s="244"/>
      <c r="BC15" s="244"/>
      <c r="BD15" s="244"/>
      <c r="BE15" s="244"/>
      <c r="BF15" s="299"/>
      <c r="BG15" s="244"/>
      <c r="BH15" s="244"/>
      <c r="BI15" s="244"/>
      <c r="BJ15" s="244"/>
      <c r="BK15" s="267"/>
      <c r="BL15" s="244"/>
      <c r="BM15" s="244"/>
      <c r="BN15" s="244"/>
      <c r="BO15" s="244"/>
      <c r="BP15" s="299"/>
      <c r="BQ15" s="244"/>
      <c r="BR15" s="244"/>
      <c r="BS15" s="237"/>
      <c r="BT15" s="89"/>
      <c r="BU15" s="90"/>
      <c r="BV15" s="237"/>
      <c r="BW15" s="237"/>
      <c r="BX15" s="237"/>
      <c r="BY15" s="89"/>
      <c r="BZ15" s="90"/>
    </row>
  </sheetData>
  <sheetProtection deleteColumns="0"/>
  <mergeCells count="15">
    <mergeCell ref="AC2:AF2"/>
    <mergeCell ref="D2:G2"/>
    <mergeCell ref="I2:L2"/>
    <mergeCell ref="N2:Q2"/>
    <mergeCell ref="S2:V2"/>
    <mergeCell ref="X2:AA2"/>
    <mergeCell ref="AM2:AP2"/>
    <mergeCell ref="AR2:AU2"/>
    <mergeCell ref="AH2:AK2"/>
    <mergeCell ref="BG2:BJ2"/>
    <mergeCell ref="BV2:BY2"/>
    <mergeCell ref="BQ2:BT2"/>
    <mergeCell ref="BL2:BO2"/>
    <mergeCell ref="BB2:BE2"/>
    <mergeCell ref="AW2:AZ2"/>
  </mergeCells>
  <printOptions/>
  <pageMargins left="0.37" right="0.24" top="1" bottom="1" header="0.5" footer="0.5"/>
  <pageSetup fitToHeight="1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8"/>
  <sheetViews>
    <sheetView showGridLines="0" workbookViewId="0" topLeftCell="A1">
      <pane ySplit="16" topLeftCell="A306" activePane="bottomLeft" state="frozen"/>
      <selection pane="topLeft" activeCell="AO48" sqref="AO48"/>
      <selection pane="bottomLeft" activeCell="A313" sqref="A313"/>
    </sheetView>
  </sheetViews>
  <sheetFormatPr defaultColWidth="9.140625" defaultRowHeight="12.75"/>
  <cols>
    <col min="1" max="1" width="12.00390625" style="222" customWidth="1"/>
    <col min="2" max="2" width="11.00390625" style="222" customWidth="1"/>
    <col min="3" max="3" width="10.421875" style="222" customWidth="1"/>
    <col min="4" max="4" width="10.8515625" style="16" customWidth="1"/>
    <col min="5" max="5" width="12.28125" style="16" customWidth="1"/>
    <col min="6" max="6" width="10.57421875" style="16" customWidth="1"/>
    <col min="7" max="7" width="14.421875" style="16" bestFit="1" customWidth="1"/>
    <col min="8" max="8" width="10.57421875" style="16" customWidth="1"/>
    <col min="9" max="9" width="14.421875" style="16" bestFit="1" customWidth="1"/>
    <col min="10" max="12" width="12.7109375" style="16" customWidth="1"/>
    <col min="13" max="16384" width="9.140625" style="221" customWidth="1"/>
  </cols>
  <sheetData>
    <row r="1" spans="1:12" ht="61.5" customHeight="1" thickBot="1">
      <c r="A1" s="4"/>
      <c r="B1" s="5"/>
      <c r="C1" s="5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341"/>
      <c r="B2" s="429" t="s">
        <v>9</v>
      </c>
      <c r="C2" s="423"/>
      <c r="D2" s="423"/>
      <c r="E2" s="430"/>
      <c r="F2" s="431" t="s">
        <v>18</v>
      </c>
      <c r="G2" s="423"/>
      <c r="H2" s="423"/>
      <c r="I2" s="430"/>
      <c r="J2" s="422" t="s">
        <v>19</v>
      </c>
      <c r="K2" s="423"/>
      <c r="L2" s="424"/>
    </row>
    <row r="3" spans="1:12" ht="14.25" customHeight="1">
      <c r="A3" s="342"/>
      <c r="B3" s="432" t="s">
        <v>20</v>
      </c>
      <c r="C3" s="433"/>
      <c r="D3" s="434" t="s">
        <v>21</v>
      </c>
      <c r="E3" s="433"/>
      <c r="F3" s="426" t="s">
        <v>22</v>
      </c>
      <c r="G3" s="428"/>
      <c r="H3" s="426" t="s">
        <v>79</v>
      </c>
      <c r="I3" s="428"/>
      <c r="J3" s="425" t="s">
        <v>23</v>
      </c>
      <c r="K3" s="426"/>
      <c r="L3" s="427"/>
    </row>
    <row r="4" spans="1:12" ht="13.5" thickBot="1">
      <c r="A4" s="343"/>
      <c r="B4" s="337" t="s">
        <v>24</v>
      </c>
      <c r="C4" s="338" t="s">
        <v>25</v>
      </c>
      <c r="D4" s="339" t="s">
        <v>24</v>
      </c>
      <c r="E4" s="338" t="s">
        <v>25</v>
      </c>
      <c r="F4" s="339" t="s">
        <v>24</v>
      </c>
      <c r="G4" s="338" t="s">
        <v>81</v>
      </c>
      <c r="H4" s="339" t="s">
        <v>24</v>
      </c>
      <c r="I4" s="338" t="s">
        <v>81</v>
      </c>
      <c r="J4" s="339" t="s">
        <v>26</v>
      </c>
      <c r="K4" s="339" t="s">
        <v>93</v>
      </c>
      <c r="L4" s="340" t="s">
        <v>94</v>
      </c>
    </row>
    <row r="5" spans="1:12" ht="12.75" customHeight="1" hidden="1">
      <c r="A5" s="314">
        <v>34700</v>
      </c>
      <c r="B5" s="95">
        <v>0.01700017708517798</v>
      </c>
      <c r="C5" s="217" t="s">
        <v>27</v>
      </c>
      <c r="D5" s="97">
        <v>0.00923220102373179</v>
      </c>
      <c r="E5" s="96" t="s">
        <v>27</v>
      </c>
      <c r="F5" s="333" t="s">
        <v>27</v>
      </c>
      <c r="G5" s="99">
        <v>0.8471</v>
      </c>
      <c r="H5" s="99"/>
      <c r="I5" s="99"/>
      <c r="J5" s="99" t="s">
        <v>27</v>
      </c>
      <c r="K5" s="310"/>
      <c r="L5" s="313"/>
    </row>
    <row r="6" spans="1:12" ht="12.75" customHeight="1" hidden="1">
      <c r="A6" s="314">
        <v>34731</v>
      </c>
      <c r="B6" s="95">
        <v>0.01019598738560945</v>
      </c>
      <c r="C6" s="217" t="s">
        <v>27</v>
      </c>
      <c r="D6" s="97">
        <v>0.013859943564301647</v>
      </c>
      <c r="E6" s="96" t="s">
        <v>27</v>
      </c>
      <c r="F6" s="98">
        <v>-0.007437138472435323</v>
      </c>
      <c r="G6" s="99">
        <v>0.8408</v>
      </c>
      <c r="H6" s="99"/>
      <c r="I6" s="99"/>
      <c r="J6" s="99" t="s">
        <v>27</v>
      </c>
      <c r="K6" s="100"/>
      <c r="L6" s="315"/>
    </row>
    <row r="7" spans="1:12" ht="12.75" customHeight="1" hidden="1">
      <c r="A7" s="314">
        <v>34759</v>
      </c>
      <c r="B7" s="95">
        <v>0.015503504807139912</v>
      </c>
      <c r="C7" s="217" t="s">
        <v>27</v>
      </c>
      <c r="D7" s="97">
        <v>0.011214698258219968</v>
      </c>
      <c r="E7" s="96" t="s">
        <v>27</v>
      </c>
      <c r="F7" s="98">
        <v>0.057802093244528896</v>
      </c>
      <c r="G7" s="99">
        <v>0.8894</v>
      </c>
      <c r="H7" s="99"/>
      <c r="I7" s="99"/>
      <c r="J7" s="99" t="s">
        <v>27</v>
      </c>
      <c r="K7" s="100"/>
      <c r="L7" s="315"/>
    </row>
    <row r="8" spans="1:12" ht="12.75" customHeight="1" hidden="1">
      <c r="A8" s="314">
        <v>34790</v>
      </c>
      <c r="B8" s="95">
        <v>0.024300545984327737</v>
      </c>
      <c r="C8" s="217" t="s">
        <v>27</v>
      </c>
      <c r="D8" s="97">
        <v>0.021047329507636325</v>
      </c>
      <c r="E8" s="96">
        <v>0.096</v>
      </c>
      <c r="F8" s="98">
        <v>0.02035079829098274</v>
      </c>
      <c r="G8" s="99">
        <v>0.9075</v>
      </c>
      <c r="H8" s="99"/>
      <c r="I8" s="99"/>
      <c r="J8" s="99" t="s">
        <v>27</v>
      </c>
      <c r="K8" s="100"/>
      <c r="L8" s="315"/>
    </row>
    <row r="9" spans="1:12" ht="12.75" customHeight="1" hidden="1">
      <c r="A9" s="314">
        <v>34820</v>
      </c>
      <c r="B9" s="95">
        <v>0.026697599057298627</v>
      </c>
      <c r="C9" s="217" t="s">
        <v>27</v>
      </c>
      <c r="D9" s="97">
        <v>0.005752391691185688</v>
      </c>
      <c r="E9" s="96" t="s">
        <v>27</v>
      </c>
      <c r="F9" s="101">
        <v>-0.01112947658402208</v>
      </c>
      <c r="G9" s="102">
        <v>0.8974</v>
      </c>
      <c r="H9" s="102"/>
      <c r="I9" s="102"/>
      <c r="J9" s="102" t="s">
        <v>27</v>
      </c>
      <c r="K9" s="100"/>
      <c r="L9" s="315"/>
    </row>
    <row r="10" spans="1:12" ht="12.75" customHeight="1" hidden="1">
      <c r="A10" s="314">
        <v>34851</v>
      </c>
      <c r="B10" s="95">
        <v>0.02259603314084857</v>
      </c>
      <c r="C10" s="217" t="s">
        <v>27</v>
      </c>
      <c r="D10" s="97">
        <v>0.02463848087517828</v>
      </c>
      <c r="E10" s="96" t="s">
        <v>27</v>
      </c>
      <c r="F10" s="101">
        <v>0.9835079117450414</v>
      </c>
      <c r="G10" s="102">
        <v>1.78</v>
      </c>
      <c r="H10" s="102"/>
      <c r="I10" s="102"/>
      <c r="J10" s="102">
        <v>1.81</v>
      </c>
      <c r="K10" s="100"/>
      <c r="L10" s="315"/>
    </row>
    <row r="11" spans="1:12" ht="12.75" customHeight="1" hidden="1">
      <c r="A11" s="314">
        <v>34881</v>
      </c>
      <c r="B11" s="95">
        <v>0.023596155869664237</v>
      </c>
      <c r="C11" s="217" t="s">
        <v>27</v>
      </c>
      <c r="D11" s="97">
        <v>0.018207618135813508</v>
      </c>
      <c r="E11" s="96" t="s">
        <v>27</v>
      </c>
      <c r="F11" s="101">
        <v>-0.47820224719101123</v>
      </c>
      <c r="G11" s="102">
        <v>0.9288</v>
      </c>
      <c r="H11" s="102"/>
      <c r="I11" s="102"/>
      <c r="J11" s="102" t="s">
        <v>27</v>
      </c>
      <c r="K11" s="100"/>
      <c r="L11" s="315"/>
    </row>
    <row r="12" spans="1:12" ht="12.75" customHeight="1" hidden="1">
      <c r="A12" s="314">
        <v>34912</v>
      </c>
      <c r="B12" s="95">
        <v>0.009902771233991636</v>
      </c>
      <c r="C12" s="217" t="s">
        <v>27</v>
      </c>
      <c r="D12" s="97">
        <v>0.021953758584213334</v>
      </c>
      <c r="E12" s="96" t="s">
        <v>27</v>
      </c>
      <c r="F12" s="101">
        <v>0.01421188630490966</v>
      </c>
      <c r="G12" s="102">
        <v>0.942</v>
      </c>
      <c r="H12" s="102"/>
      <c r="I12" s="102"/>
      <c r="J12" s="102" t="s">
        <v>27</v>
      </c>
      <c r="K12" s="100"/>
      <c r="L12" s="315"/>
    </row>
    <row r="13" spans="1:12" ht="12.75" customHeight="1" hidden="1">
      <c r="A13" s="314">
        <v>34943</v>
      </c>
      <c r="B13" s="95">
        <v>0.009898974476423072</v>
      </c>
      <c r="C13" s="217" t="s">
        <v>27</v>
      </c>
      <c r="D13" s="97">
        <v>-0.007064873612697031</v>
      </c>
      <c r="E13" s="96" t="s">
        <v>27</v>
      </c>
      <c r="F13" s="101">
        <v>0.01146496815286624</v>
      </c>
      <c r="G13" s="102">
        <v>0.9528</v>
      </c>
      <c r="H13" s="102"/>
      <c r="I13" s="102"/>
      <c r="J13" s="102" t="s">
        <v>27</v>
      </c>
      <c r="K13" s="100"/>
      <c r="L13" s="315"/>
    </row>
    <row r="14" spans="1:12" ht="12.75" customHeight="1" hidden="1">
      <c r="A14" s="314">
        <v>34973</v>
      </c>
      <c r="B14" s="95">
        <v>0.01410237027331207</v>
      </c>
      <c r="C14" s="217" t="s">
        <v>27</v>
      </c>
      <c r="D14" s="97">
        <v>0.005245348269614203</v>
      </c>
      <c r="E14" s="96" t="s">
        <v>27</v>
      </c>
      <c r="F14" s="101">
        <v>0.007241813602015146</v>
      </c>
      <c r="G14" s="102">
        <v>0.9597</v>
      </c>
      <c r="H14" s="102"/>
      <c r="I14" s="102"/>
      <c r="J14" s="102" t="s">
        <v>27</v>
      </c>
      <c r="K14" s="100"/>
      <c r="L14" s="315"/>
    </row>
    <row r="15" spans="1:12" ht="12.75" customHeight="1" hidden="1">
      <c r="A15" s="314">
        <v>35004</v>
      </c>
      <c r="B15" s="95">
        <v>0.014701375717468546</v>
      </c>
      <c r="C15" s="217" t="s">
        <v>27</v>
      </c>
      <c r="D15" s="97">
        <v>0.011950322214266285</v>
      </c>
      <c r="E15" s="96" t="s">
        <v>27</v>
      </c>
      <c r="F15" s="101">
        <v>0.0038553714702511677</v>
      </c>
      <c r="G15" s="102">
        <v>0.9634</v>
      </c>
      <c r="H15" s="102"/>
      <c r="I15" s="102"/>
      <c r="J15" s="102" t="s">
        <v>27</v>
      </c>
      <c r="K15" s="100"/>
      <c r="L15" s="315"/>
    </row>
    <row r="16" spans="1:12" ht="12.75" customHeight="1" hidden="1">
      <c r="A16" s="314">
        <v>35034</v>
      </c>
      <c r="B16" s="95">
        <v>0.015598471986417728</v>
      </c>
      <c r="C16" s="217" t="s">
        <v>27</v>
      </c>
      <c r="D16" s="97">
        <v>0.007140823878654778</v>
      </c>
      <c r="E16" s="96" t="s">
        <v>27</v>
      </c>
      <c r="F16" s="101">
        <v>-55.494498650612414</v>
      </c>
      <c r="G16" s="102">
        <v>-52.5</v>
      </c>
      <c r="H16" s="102"/>
      <c r="I16" s="102"/>
      <c r="J16" s="102">
        <v>-84</v>
      </c>
      <c r="K16" s="100"/>
      <c r="L16" s="315"/>
    </row>
    <row r="17" spans="1:12" ht="12.75">
      <c r="A17" s="316">
        <v>35065</v>
      </c>
      <c r="B17" s="103">
        <v>0.013397844449981156</v>
      </c>
      <c r="C17" s="218">
        <v>0.21974577746822188</v>
      </c>
      <c r="D17" s="105">
        <v>0.017313640144388076</v>
      </c>
      <c r="E17" s="104">
        <v>0.16169934158351906</v>
      </c>
      <c r="F17" s="106" t="s">
        <v>27</v>
      </c>
      <c r="G17" s="107">
        <v>0.9735</v>
      </c>
      <c r="H17" s="107"/>
      <c r="I17" s="107"/>
      <c r="J17" s="107"/>
      <c r="K17" s="105"/>
      <c r="L17" s="108"/>
    </row>
    <row r="18" spans="1:12" ht="12.75">
      <c r="A18" s="317">
        <f>EDATE(A17,1)</f>
        <v>35096</v>
      </c>
      <c r="B18" s="110">
        <v>0.010302165120152251</v>
      </c>
      <c r="C18" s="111">
        <v>0.21987398015857806</v>
      </c>
      <c r="D18" s="95">
        <v>0.009723997237590876</v>
      </c>
      <c r="E18" s="111">
        <v>0.15696029833098346</v>
      </c>
      <c r="F18" s="101">
        <v>0.006779661016949046</v>
      </c>
      <c r="G18" s="99">
        <v>0.9801</v>
      </c>
      <c r="H18" s="99"/>
      <c r="I18" s="99"/>
      <c r="J18" s="99"/>
      <c r="K18" s="95"/>
      <c r="L18" s="100"/>
    </row>
    <row r="19" spans="1:12" ht="12.75">
      <c r="A19" s="317">
        <f aca="true" t="shared" si="0" ref="A19:A82">EDATE(A18,1)</f>
        <v>35125</v>
      </c>
      <c r="B19" s="110">
        <v>0.0035010872210314847</v>
      </c>
      <c r="C19" s="111">
        <v>0.20545607136458344</v>
      </c>
      <c r="D19" s="95">
        <v>0.004032955456675147</v>
      </c>
      <c r="E19" s="111">
        <v>0.14874345643922338</v>
      </c>
      <c r="F19" s="101">
        <v>0.005305581063156817</v>
      </c>
      <c r="G19" s="99">
        <v>0.9853</v>
      </c>
      <c r="H19" s="99"/>
      <c r="I19" s="99"/>
      <c r="J19" s="99"/>
      <c r="K19" s="95"/>
      <c r="L19" s="100"/>
    </row>
    <row r="20" spans="1:12" ht="12.75">
      <c r="A20" s="317">
        <f t="shared" si="0"/>
        <v>35156</v>
      </c>
      <c r="B20" s="110">
        <v>0.012602182500880188</v>
      </c>
      <c r="C20" s="111">
        <v>0.19168876123140355</v>
      </c>
      <c r="D20" s="95">
        <v>0.0032494225423793655</v>
      </c>
      <c r="E20" s="111">
        <v>0.12871967441286802</v>
      </c>
      <c r="F20" s="101">
        <v>0.004161169187049563</v>
      </c>
      <c r="G20" s="99">
        <v>0.9894</v>
      </c>
      <c r="H20" s="99"/>
      <c r="I20" s="99"/>
      <c r="J20" s="99"/>
      <c r="K20" s="95"/>
      <c r="L20" s="100"/>
    </row>
    <row r="21" spans="1:12" ht="12.75">
      <c r="A21" s="317">
        <f t="shared" si="0"/>
        <v>35186</v>
      </c>
      <c r="B21" s="110">
        <v>0.012198136674752336</v>
      </c>
      <c r="C21" s="111">
        <v>0.1748592231268602</v>
      </c>
      <c r="D21" s="95">
        <v>0.015538905798798242</v>
      </c>
      <c r="E21" s="111">
        <v>0.13970272661183625</v>
      </c>
      <c r="F21" s="101">
        <v>0.005154639175257936</v>
      </c>
      <c r="G21" s="99">
        <v>0.9945</v>
      </c>
      <c r="H21" s="99"/>
      <c r="I21" s="99"/>
      <c r="J21" s="311"/>
      <c r="K21" s="95"/>
      <c r="L21" s="100"/>
    </row>
    <row r="22" spans="1:12" ht="12.75">
      <c r="A22" s="317">
        <f t="shared" si="0"/>
        <v>35217</v>
      </c>
      <c r="B22" s="110">
        <v>0.0118984926540735</v>
      </c>
      <c r="C22" s="111">
        <v>0.1625688330819679</v>
      </c>
      <c r="D22" s="95">
        <v>0.01017514467303493</v>
      </c>
      <c r="E22" s="111">
        <v>0.12361519524037412</v>
      </c>
      <c r="F22" s="101">
        <v>0.006033182503770718</v>
      </c>
      <c r="G22" s="99">
        <v>1.0005</v>
      </c>
      <c r="H22" s="99"/>
      <c r="I22" s="99"/>
      <c r="J22" s="99"/>
      <c r="K22" s="95"/>
      <c r="L22" s="100"/>
    </row>
    <row r="23" spans="1:12" ht="12.75">
      <c r="A23" s="317">
        <f t="shared" si="0"/>
        <v>35247</v>
      </c>
      <c r="B23" s="110">
        <v>0.01110239546249936</v>
      </c>
      <c r="C23" s="111">
        <v>0.14837880669893333</v>
      </c>
      <c r="D23" s="95">
        <v>0.013450492601468245</v>
      </c>
      <c r="E23" s="111">
        <v>0.11836559934180646</v>
      </c>
      <c r="F23" s="101">
        <v>0.005597201399300422</v>
      </c>
      <c r="G23" s="99">
        <v>1.0061</v>
      </c>
      <c r="H23" s="99"/>
      <c r="I23" s="99"/>
      <c r="J23" s="99"/>
      <c r="K23" s="95"/>
      <c r="L23" s="100"/>
    </row>
    <row r="24" spans="1:12" ht="12.75">
      <c r="A24" s="317">
        <f t="shared" si="0"/>
        <v>35278</v>
      </c>
      <c r="B24" s="110">
        <v>0.004401145789819205</v>
      </c>
      <c r="C24" s="111">
        <v>0.14212280835687174</v>
      </c>
      <c r="D24" s="95">
        <v>0.002807533799253692</v>
      </c>
      <c r="E24" s="111">
        <v>0.09741310616204801</v>
      </c>
      <c r="F24" s="101">
        <v>0.006460590398568611</v>
      </c>
      <c r="G24" s="99">
        <v>1.0126</v>
      </c>
      <c r="H24" s="99"/>
      <c r="I24" s="99"/>
      <c r="J24" s="99"/>
      <c r="K24" s="101"/>
      <c r="L24" s="112"/>
    </row>
    <row r="25" spans="1:12" ht="12.75">
      <c r="A25" s="317">
        <f t="shared" si="0"/>
        <v>35309</v>
      </c>
      <c r="B25" s="110">
        <v>0.0015002302333526618</v>
      </c>
      <c r="C25" s="111">
        <v>0.1326244351492547</v>
      </c>
      <c r="D25" s="95">
        <v>0.0010105773765411996</v>
      </c>
      <c r="E25" s="111">
        <v>0.10633826704944971</v>
      </c>
      <c r="F25" s="101">
        <v>0.005826585028639197</v>
      </c>
      <c r="G25" s="99">
        <v>1.0185</v>
      </c>
      <c r="H25" s="99"/>
      <c r="I25" s="99"/>
      <c r="J25" s="99"/>
      <c r="K25" s="95"/>
      <c r="L25" s="100"/>
    </row>
    <row r="26" spans="1:12" ht="12.75">
      <c r="A26" s="317">
        <f t="shared" si="0"/>
        <v>35339</v>
      </c>
      <c r="B26" s="110">
        <v>0.0030033815851921997</v>
      </c>
      <c r="C26" s="111">
        <v>0.12022826474071757</v>
      </c>
      <c r="D26" s="95">
        <v>0.0019144194672529036</v>
      </c>
      <c r="E26" s="111">
        <v>0.10267236199929153</v>
      </c>
      <c r="F26" s="101">
        <v>0.0056946489936180456</v>
      </c>
      <c r="G26" s="99">
        <v>1.0243</v>
      </c>
      <c r="H26" s="99"/>
      <c r="I26" s="99"/>
      <c r="J26" s="99"/>
      <c r="K26" s="95"/>
      <c r="L26" s="100"/>
    </row>
    <row r="27" spans="1:12" ht="12.75">
      <c r="A27" s="317">
        <f t="shared" si="0"/>
        <v>35370</v>
      </c>
      <c r="B27" s="110">
        <v>0.0032014077321760315</v>
      </c>
      <c r="C27" s="111">
        <v>0.10753232336424201</v>
      </c>
      <c r="D27" s="95">
        <v>0.0019704727641849384</v>
      </c>
      <c r="E27" s="111">
        <v>0.09179781220771721</v>
      </c>
      <c r="F27" s="101">
        <v>0.00517426535194776</v>
      </c>
      <c r="G27" s="99">
        <v>1.0296</v>
      </c>
      <c r="H27" s="99"/>
      <c r="I27" s="99"/>
      <c r="J27" s="99"/>
      <c r="K27" s="95"/>
      <c r="L27" s="100"/>
    </row>
    <row r="28" spans="1:12" ht="12.75">
      <c r="A28" s="317">
        <f t="shared" si="0"/>
        <v>35400</v>
      </c>
      <c r="B28" s="110">
        <v>0.004702032634170239</v>
      </c>
      <c r="C28" s="111">
        <v>0.09564951817590028</v>
      </c>
      <c r="D28" s="95">
        <v>0.00732259650481959</v>
      </c>
      <c r="E28" s="111">
        <v>0.09199486405077706</v>
      </c>
      <c r="F28" s="101">
        <v>0.006701631701631516</v>
      </c>
      <c r="G28" s="99">
        <v>1.0365</v>
      </c>
      <c r="H28" s="99"/>
      <c r="I28" s="99"/>
      <c r="J28" s="99"/>
      <c r="K28" s="95"/>
      <c r="L28" s="100"/>
    </row>
    <row r="29" spans="1:12" ht="12.75">
      <c r="A29" s="318">
        <f t="shared" si="0"/>
        <v>35431</v>
      </c>
      <c r="B29" s="114">
        <v>0.01180276400340352</v>
      </c>
      <c r="C29" s="115">
        <v>0.0939249742247601</v>
      </c>
      <c r="D29" s="93">
        <v>0.01765945646145317</v>
      </c>
      <c r="E29" s="115">
        <v>0.09236606682172077</v>
      </c>
      <c r="F29" s="116">
        <v>0.005402797877472221</v>
      </c>
      <c r="G29" s="94">
        <v>1.0421</v>
      </c>
      <c r="H29" s="94"/>
      <c r="I29" s="94"/>
      <c r="J29" s="94"/>
      <c r="K29" s="93"/>
      <c r="L29" s="117"/>
    </row>
    <row r="30" spans="1:12" ht="12.75">
      <c r="A30" s="317">
        <f t="shared" si="0"/>
        <v>35462</v>
      </c>
      <c r="B30" s="110">
        <v>0.005002428715390916</v>
      </c>
      <c r="C30" s="111">
        <v>0.08818657811899011</v>
      </c>
      <c r="D30" s="95">
        <v>0.004294652394759346</v>
      </c>
      <c r="E30" s="111">
        <v>0.08649235074920147</v>
      </c>
      <c r="F30" s="101">
        <v>0.006141445158813985</v>
      </c>
      <c r="G30" s="99">
        <v>1.0485</v>
      </c>
      <c r="H30" s="99"/>
      <c r="I30" s="99"/>
      <c r="J30" s="99"/>
      <c r="K30" s="95"/>
      <c r="L30" s="100"/>
    </row>
    <row r="31" spans="1:12" ht="12.75">
      <c r="A31" s="317">
        <f t="shared" si="0"/>
        <v>35490</v>
      </c>
      <c r="B31" s="110">
        <v>0.005100163753489539</v>
      </c>
      <c r="C31" s="111">
        <v>0.08992060077443575</v>
      </c>
      <c r="D31" s="95">
        <v>0.011511967815692525</v>
      </c>
      <c r="E31" s="111">
        <v>0.09458560075167277</v>
      </c>
      <c r="F31" s="101">
        <v>0.007057701478302425</v>
      </c>
      <c r="G31" s="99">
        <v>1.0559</v>
      </c>
      <c r="H31" s="99"/>
      <c r="I31" s="99"/>
      <c r="J31" s="99"/>
      <c r="K31" s="95"/>
      <c r="L31" s="100"/>
    </row>
    <row r="32" spans="1:12" ht="12.75">
      <c r="A32" s="317">
        <f t="shared" si="0"/>
        <v>35521</v>
      </c>
      <c r="B32" s="110">
        <v>0.008799253570659582</v>
      </c>
      <c r="C32" s="111">
        <v>0.08582729477929019</v>
      </c>
      <c r="D32" s="95">
        <v>0.006774205086018892</v>
      </c>
      <c r="E32" s="111">
        <v>0.09843128073050766</v>
      </c>
      <c r="F32" s="101">
        <v>0.003977649398617222</v>
      </c>
      <c r="G32" s="99">
        <v>1.0601</v>
      </c>
      <c r="H32" s="99"/>
      <c r="I32" s="99"/>
      <c r="J32" s="99"/>
      <c r="K32" s="95"/>
      <c r="L32" s="100"/>
    </row>
    <row r="33" spans="1:12" ht="12.75">
      <c r="A33" s="317">
        <f t="shared" si="0"/>
        <v>35551</v>
      </c>
      <c r="B33" s="110">
        <v>0.004098010757278336</v>
      </c>
      <c r="C33" s="111">
        <v>0.07713795077275365</v>
      </c>
      <c r="D33" s="95">
        <v>0.002117349476346897</v>
      </c>
      <c r="E33" s="111">
        <v>0.08391420293419172</v>
      </c>
      <c r="F33" s="101">
        <v>0.006980473540231902</v>
      </c>
      <c r="G33" s="99">
        <v>1.0675</v>
      </c>
      <c r="H33" s="99"/>
      <c r="I33" s="99"/>
      <c r="J33" s="99"/>
      <c r="K33" s="95"/>
      <c r="L33" s="100"/>
    </row>
    <row r="34" spans="1:12" ht="12.75">
      <c r="A34" s="317">
        <f t="shared" si="0"/>
        <v>35582</v>
      </c>
      <c r="B34" s="110">
        <v>0.005399200748235744</v>
      </c>
      <c r="C34" s="111">
        <v>0.07021963434501899</v>
      </c>
      <c r="D34" s="95">
        <v>0.007444696539988804</v>
      </c>
      <c r="E34" s="111">
        <v>0.08098444216212064</v>
      </c>
      <c r="F34" s="101">
        <v>0.005901639344262577</v>
      </c>
      <c r="G34" s="99">
        <v>1.0738</v>
      </c>
      <c r="H34" s="99"/>
      <c r="I34" s="99"/>
      <c r="J34" s="99"/>
      <c r="K34" s="95"/>
      <c r="L34" s="100"/>
    </row>
    <row r="35" spans="1:12" ht="12.75">
      <c r="A35" s="317">
        <f t="shared" si="0"/>
        <v>35612</v>
      </c>
      <c r="B35" s="110">
        <v>0.002198824474607619</v>
      </c>
      <c r="C35" s="111">
        <v>0.0607954884525872</v>
      </c>
      <c r="D35" s="95">
        <v>0.0009219508762052797</v>
      </c>
      <c r="E35" s="111">
        <v>0.06762102797774983</v>
      </c>
      <c r="F35" s="101">
        <v>0.005680759918047951</v>
      </c>
      <c r="G35" s="99">
        <v>1.0799</v>
      </c>
      <c r="H35" s="99"/>
      <c r="I35" s="99"/>
      <c r="J35" s="99"/>
      <c r="K35" s="95"/>
      <c r="L35" s="100"/>
    </row>
    <row r="36" spans="1:12" ht="12.75">
      <c r="A36" s="317">
        <f t="shared" si="0"/>
        <v>35643</v>
      </c>
      <c r="B36" s="110">
        <v>-0.0001968974586163963</v>
      </c>
      <c r="C36" s="111">
        <v>0.055939277809960775</v>
      </c>
      <c r="D36" s="95">
        <v>0.0009281329761428037</v>
      </c>
      <c r="E36" s="111">
        <v>0.06562015765007079</v>
      </c>
      <c r="F36" s="101">
        <v>0.006667284007778385</v>
      </c>
      <c r="G36" s="99">
        <v>1.0871</v>
      </c>
      <c r="H36" s="99"/>
      <c r="I36" s="99"/>
      <c r="J36" s="99"/>
      <c r="K36" s="95"/>
      <c r="L36" s="100"/>
    </row>
    <row r="37" spans="1:12" ht="12.75">
      <c r="A37" s="317">
        <f t="shared" si="0"/>
        <v>35674</v>
      </c>
      <c r="B37" s="110">
        <v>0.0005978421415409052</v>
      </c>
      <c r="C37" s="111">
        <v>0.054987838158519375</v>
      </c>
      <c r="D37" s="95">
        <v>0.004840080644594735</v>
      </c>
      <c r="E37" s="111">
        <v>0.06969683372967839</v>
      </c>
      <c r="F37" s="101">
        <v>0.0052433078833593605</v>
      </c>
      <c r="G37" s="99">
        <v>1.0928</v>
      </c>
      <c r="H37" s="99"/>
      <c r="I37" s="99"/>
      <c r="J37" s="99"/>
      <c r="K37" s="95"/>
      <c r="L37" s="100"/>
    </row>
    <row r="38" spans="1:12" ht="12.75">
      <c r="A38" s="317">
        <f t="shared" si="0"/>
        <v>35704</v>
      </c>
      <c r="B38" s="110">
        <v>0.002298559709833281</v>
      </c>
      <c r="C38" s="111">
        <v>0.05424648621472339</v>
      </c>
      <c r="D38" s="95">
        <v>0.003670250695599897</v>
      </c>
      <c r="E38" s="111">
        <v>0.07157145202943749</v>
      </c>
      <c r="F38" s="101">
        <v>0.005948023426061377</v>
      </c>
      <c r="G38" s="99">
        <v>1.0993</v>
      </c>
      <c r="H38" s="99"/>
      <c r="I38" s="99"/>
      <c r="J38" s="99"/>
      <c r="K38" s="95"/>
      <c r="L38" s="100"/>
    </row>
    <row r="39" spans="1:12" ht="12.75">
      <c r="A39" s="317">
        <f t="shared" si="0"/>
        <v>35735</v>
      </c>
      <c r="B39" s="110">
        <v>0.001697173714846567</v>
      </c>
      <c r="C39" s="111">
        <v>0.05266571348554727</v>
      </c>
      <c r="D39" s="95">
        <v>0.006366365529682838</v>
      </c>
      <c r="E39" s="111">
        <v>0.07627270153901189</v>
      </c>
      <c r="F39" s="101">
        <v>0.006549622487037388</v>
      </c>
      <c r="G39" s="99">
        <v>1.1065</v>
      </c>
      <c r="H39" s="99"/>
      <c r="I39" s="99"/>
      <c r="J39" s="99"/>
      <c r="K39" s="95"/>
      <c r="L39" s="100"/>
    </row>
    <row r="40" spans="1:12" ht="12.75">
      <c r="A40" s="317">
        <f t="shared" si="0"/>
        <v>35765</v>
      </c>
      <c r="B40" s="110">
        <v>0.004298756581158303</v>
      </c>
      <c r="C40" s="111">
        <v>0.052243185352542465</v>
      </c>
      <c r="D40" s="95">
        <v>0.008402488908576311</v>
      </c>
      <c r="E40" s="111">
        <v>0.07742651136993928</v>
      </c>
      <c r="F40" s="101">
        <v>0.005693628558517849</v>
      </c>
      <c r="G40" s="99">
        <v>1.1128</v>
      </c>
      <c r="H40" s="99"/>
      <c r="I40" s="99"/>
      <c r="J40" s="99"/>
      <c r="K40" s="95"/>
      <c r="L40" s="100"/>
    </row>
    <row r="41" spans="1:12" ht="12.75">
      <c r="A41" s="318">
        <f t="shared" si="0"/>
        <v>35796</v>
      </c>
      <c r="B41" s="114">
        <v>0.007096747208008569</v>
      </c>
      <c r="C41" s="115">
        <v>0.04734907527567733</v>
      </c>
      <c r="D41" s="93">
        <v>0.009581660317787177</v>
      </c>
      <c r="E41" s="115">
        <v>0.0688743069332114</v>
      </c>
      <c r="F41" s="116">
        <v>0.005661394680086307</v>
      </c>
      <c r="G41" s="94">
        <v>1.1191</v>
      </c>
      <c r="H41" s="94"/>
      <c r="I41" s="94"/>
      <c r="J41" s="94"/>
      <c r="K41" s="93"/>
      <c r="L41" s="117"/>
    </row>
    <row r="42" spans="1:12" ht="12.75">
      <c r="A42" s="317">
        <f t="shared" si="0"/>
        <v>35827</v>
      </c>
      <c r="B42" s="110">
        <v>0.004603222948277752</v>
      </c>
      <c r="C42" s="111">
        <v>0.04693304862829373</v>
      </c>
      <c r="D42" s="95">
        <v>0.001801605808648965</v>
      </c>
      <c r="E42" s="111">
        <v>0.06622094874243878</v>
      </c>
      <c r="F42" s="101">
        <v>0.006433741399338944</v>
      </c>
      <c r="G42" s="99">
        <v>1.1263</v>
      </c>
      <c r="H42" s="99"/>
      <c r="I42" s="99"/>
      <c r="J42" s="99"/>
      <c r="K42" s="95"/>
      <c r="L42" s="100"/>
    </row>
    <row r="43" spans="1:12" ht="12.75">
      <c r="A43" s="317">
        <f t="shared" si="0"/>
        <v>35855</v>
      </c>
      <c r="B43" s="110">
        <v>0.003396977861075401</v>
      </c>
      <c r="C43" s="111">
        <v>0.04515897509509759</v>
      </c>
      <c r="D43" s="95">
        <v>0.0018933738700832592</v>
      </c>
      <c r="E43" s="111">
        <v>0.056082120247505474</v>
      </c>
      <c r="F43" s="101">
        <v>0.0058598952321760045</v>
      </c>
      <c r="G43" s="99">
        <v>1.1329</v>
      </c>
      <c r="H43" s="99"/>
      <c r="I43" s="99"/>
      <c r="J43" s="99"/>
      <c r="K43" s="95"/>
      <c r="L43" s="100"/>
    </row>
    <row r="44" spans="1:12" ht="12.75">
      <c r="A44" s="317">
        <f t="shared" si="0"/>
        <v>35886</v>
      </c>
      <c r="B44" s="110">
        <v>0.0023966158959498607</v>
      </c>
      <c r="C44" s="111">
        <v>0.03852556987962119</v>
      </c>
      <c r="D44" s="95">
        <v>0.0012598638534222495</v>
      </c>
      <c r="E44" s="111">
        <v>0.05029770786261434</v>
      </c>
      <c r="F44" s="101">
        <v>0.006620178303468949</v>
      </c>
      <c r="G44" s="99">
        <v>1.1404</v>
      </c>
      <c r="H44" s="99"/>
      <c r="I44" s="99"/>
      <c r="J44" s="99"/>
      <c r="K44" s="95"/>
      <c r="L44" s="100"/>
    </row>
    <row r="45" spans="1:12" ht="12.75">
      <c r="A45" s="317">
        <f t="shared" si="0"/>
        <v>35916</v>
      </c>
      <c r="B45" s="110">
        <v>0.005000993347993754</v>
      </c>
      <c r="C45" s="111">
        <v>0.03945951307995332</v>
      </c>
      <c r="D45" s="95">
        <v>0.0013529877351661224</v>
      </c>
      <c r="E45" s="111">
        <v>0.04949659671015305</v>
      </c>
      <c r="F45" s="101">
        <v>0.0060505085934758895</v>
      </c>
      <c r="G45" s="99">
        <v>1.1473</v>
      </c>
      <c r="H45" s="99"/>
      <c r="I45" s="99"/>
      <c r="J45" s="99"/>
      <c r="K45" s="95"/>
      <c r="L45" s="100"/>
    </row>
    <row r="46" spans="1:12" ht="12.75">
      <c r="A46" s="317">
        <f t="shared" si="0"/>
        <v>35947</v>
      </c>
      <c r="B46" s="110">
        <v>0.0001976809974029159</v>
      </c>
      <c r="C46" s="111">
        <v>0.03408177935642076</v>
      </c>
      <c r="D46" s="95">
        <v>0.00383053755885987</v>
      </c>
      <c r="E46" s="111">
        <v>0.04573157857695809</v>
      </c>
      <c r="F46" s="101">
        <v>0.005665475464133207</v>
      </c>
      <c r="G46" s="99">
        <v>1.1538</v>
      </c>
      <c r="H46" s="99"/>
      <c r="I46" s="99"/>
      <c r="J46" s="99"/>
      <c r="K46" s="95"/>
      <c r="L46" s="100"/>
    </row>
    <row r="47" spans="1:12" ht="12.75">
      <c r="A47" s="317">
        <f t="shared" si="0"/>
        <v>35977</v>
      </c>
      <c r="B47" s="110">
        <v>-0.001199482041845612</v>
      </c>
      <c r="C47" s="111">
        <v>0.03057536250228554</v>
      </c>
      <c r="D47" s="95">
        <v>-0.0016757746251379046</v>
      </c>
      <c r="E47" s="111">
        <v>0.04301755718213163</v>
      </c>
      <c r="F47" s="101">
        <v>0.005980239209568472</v>
      </c>
      <c r="G47" s="99">
        <v>1.1607</v>
      </c>
      <c r="H47" s="99"/>
      <c r="I47" s="99"/>
      <c r="J47" s="99"/>
      <c r="K47" s="95"/>
      <c r="L47" s="100"/>
    </row>
    <row r="48" spans="1:12" ht="12.75">
      <c r="A48" s="317">
        <f t="shared" si="0"/>
        <v>36008</v>
      </c>
      <c r="B48" s="110">
        <v>-0.005097097315665211</v>
      </c>
      <c r="C48" s="111">
        <v>0.02552434272531623</v>
      </c>
      <c r="D48" s="95">
        <v>-0.0015505025650704995</v>
      </c>
      <c r="E48" s="111">
        <v>0.04043469403525046</v>
      </c>
      <c r="F48" s="101">
        <v>0.008787800465236417</v>
      </c>
      <c r="G48" s="99">
        <v>1.1709</v>
      </c>
      <c r="H48" s="99"/>
      <c r="I48" s="99"/>
      <c r="J48" s="99"/>
      <c r="K48" s="95"/>
      <c r="L48" s="100"/>
    </row>
    <row r="49" spans="1:12" ht="12.75">
      <c r="A49" s="317">
        <f t="shared" si="0"/>
        <v>36039</v>
      </c>
      <c r="B49" s="110">
        <v>-0.002201540392436585</v>
      </c>
      <c r="C49" s="111">
        <v>0.022655223072759245</v>
      </c>
      <c r="D49" s="95">
        <v>-0.000843973019870492</v>
      </c>
      <c r="E49" s="111">
        <v>0.03454929321457989</v>
      </c>
      <c r="F49" s="101">
        <v>0.007857203860278217</v>
      </c>
      <c r="G49" s="99">
        <v>1.1801</v>
      </c>
      <c r="H49" s="99"/>
      <c r="I49" s="99"/>
      <c r="J49" s="99"/>
      <c r="K49" s="95"/>
      <c r="L49" s="100"/>
    </row>
    <row r="50" spans="1:12" ht="12.75">
      <c r="A50" s="317">
        <f t="shared" si="0"/>
        <v>36069</v>
      </c>
      <c r="B50" s="110">
        <v>0.00019933189447796096</v>
      </c>
      <c r="C50" s="111">
        <v>0.02051335998316839</v>
      </c>
      <c r="D50" s="95">
        <v>0.0007838685263270584</v>
      </c>
      <c r="E50" s="111">
        <v>0.031574108256075206</v>
      </c>
      <c r="F50" s="101">
        <v>0.006355393610711024</v>
      </c>
      <c r="G50" s="99">
        <v>1.1876</v>
      </c>
      <c r="H50" s="99"/>
      <c r="I50" s="99"/>
      <c r="J50" s="99"/>
      <c r="K50" s="95"/>
      <c r="L50" s="100"/>
    </row>
    <row r="51" spans="1:12" ht="12.75">
      <c r="A51" s="317">
        <f t="shared" si="0"/>
        <v>36100</v>
      </c>
      <c r="B51" s="110">
        <v>-0.0012026251589183357</v>
      </c>
      <c r="C51" s="111">
        <v>0.01755909039991055</v>
      </c>
      <c r="D51" s="95">
        <v>-0.0031870357866307097</v>
      </c>
      <c r="E51" s="111">
        <v>0.02178141070452133</v>
      </c>
      <c r="F51" s="101">
        <v>0.004462782081509076</v>
      </c>
      <c r="G51" s="99">
        <v>1.1929</v>
      </c>
      <c r="H51" s="99"/>
      <c r="I51" s="99"/>
      <c r="J51" s="99"/>
      <c r="K51" s="95"/>
      <c r="L51" s="100"/>
    </row>
    <row r="52" spans="1:12" ht="12.75">
      <c r="A52" s="317">
        <f t="shared" si="0"/>
        <v>36130</v>
      </c>
      <c r="B52" s="110">
        <v>0.0033026007981284966</v>
      </c>
      <c r="C52" s="111">
        <v>0.016549781799422902</v>
      </c>
      <c r="D52" s="95">
        <v>0.0044910179640720305</v>
      </c>
      <c r="E52" s="111">
        <v>0.017818044545111267</v>
      </c>
      <c r="F52" s="101">
        <v>0.009808030849190796</v>
      </c>
      <c r="G52" s="99">
        <v>1.2046</v>
      </c>
      <c r="H52" s="99"/>
      <c r="I52" s="99"/>
      <c r="J52" s="99"/>
      <c r="K52" s="95"/>
      <c r="L52" s="100"/>
    </row>
    <row r="53" spans="1:12" ht="12.75">
      <c r="A53" s="318">
        <f t="shared" si="0"/>
        <v>36161</v>
      </c>
      <c r="B53" s="114">
        <v>0.007001783020161856</v>
      </c>
      <c r="C53" s="115">
        <v>0.01645392623767905</v>
      </c>
      <c r="D53" s="93">
        <v>0.008375423997410536</v>
      </c>
      <c r="E53" s="115">
        <v>0.01660196748951326</v>
      </c>
      <c r="F53" s="116">
        <v>0.24613979744313474</v>
      </c>
      <c r="G53" s="94">
        <v>1.5011</v>
      </c>
      <c r="H53" s="94"/>
      <c r="I53" s="94"/>
      <c r="J53" s="94"/>
      <c r="K53" s="93"/>
      <c r="L53" s="117"/>
    </row>
    <row r="54" spans="1:12" ht="12.75">
      <c r="A54" s="317">
        <f t="shared" si="0"/>
        <v>36192</v>
      </c>
      <c r="B54" s="110">
        <v>0.010501154309763505</v>
      </c>
      <c r="C54" s="111">
        <v>0.02242143196742208</v>
      </c>
      <c r="D54" s="95">
        <v>0.03611243003216691</v>
      </c>
      <c r="E54" s="111">
        <v>0.051419691088249175</v>
      </c>
      <c r="F54" s="101">
        <v>0.2743321564186263</v>
      </c>
      <c r="G54" s="99">
        <v>1.9129</v>
      </c>
      <c r="H54" s="99"/>
      <c r="I54" s="99"/>
      <c r="J54" s="99"/>
      <c r="K54" s="95"/>
      <c r="L54" s="100"/>
    </row>
    <row r="55" spans="1:12" ht="12.75">
      <c r="A55" s="317">
        <f t="shared" si="0"/>
        <v>36220</v>
      </c>
      <c r="B55" s="110">
        <v>0.010998564525585897</v>
      </c>
      <c r="C55" s="111">
        <v>0.030167145074233126</v>
      </c>
      <c r="D55" s="95">
        <v>0.02834773740907348</v>
      </c>
      <c r="E55" s="111">
        <v>0.07918176584143377</v>
      </c>
      <c r="F55" s="101">
        <v>-0.008834753515604699</v>
      </c>
      <c r="G55" s="99">
        <v>1.896</v>
      </c>
      <c r="H55" s="246"/>
      <c r="I55" s="99"/>
      <c r="J55" s="99"/>
      <c r="K55" s="95"/>
      <c r="L55" s="100"/>
    </row>
    <row r="56" spans="1:12" ht="12.75">
      <c r="A56" s="317">
        <f t="shared" si="0"/>
        <v>36251</v>
      </c>
      <c r="B56" s="110">
        <v>0.00559944005599422</v>
      </c>
      <c r="C56" s="111">
        <v>0.03345870070082402</v>
      </c>
      <c r="D56" s="95">
        <v>0.007117527067315388</v>
      </c>
      <c r="E56" s="111">
        <v>0.0854952949851513</v>
      </c>
      <c r="F56" s="101">
        <v>-0.10690928270042188</v>
      </c>
      <c r="G56" s="99">
        <v>1.6933</v>
      </c>
      <c r="H56" s="246"/>
      <c r="I56" s="99"/>
      <c r="J56" s="99"/>
      <c r="K56" s="95"/>
      <c r="L56" s="100"/>
    </row>
    <row r="57" spans="1:13" ht="12.75">
      <c r="A57" s="317">
        <f t="shared" si="0"/>
        <v>36281</v>
      </c>
      <c r="B57" s="110">
        <v>0.0030028835636870532</v>
      </c>
      <c r="C57" s="111">
        <v>0.031404012242588264</v>
      </c>
      <c r="D57" s="95">
        <v>-0.002885472301335512</v>
      </c>
      <c r="E57" s="111">
        <v>0.08090068301119469</v>
      </c>
      <c r="F57" s="101">
        <v>-0.00625996574735721</v>
      </c>
      <c r="G57" s="99">
        <v>1.6827</v>
      </c>
      <c r="H57" s="246">
        <v>-0.012999889831442069</v>
      </c>
      <c r="I57" s="99">
        <v>1.7918</v>
      </c>
      <c r="J57" s="302">
        <v>0.235</v>
      </c>
      <c r="K57" s="138">
        <v>0.2622</v>
      </c>
      <c r="L57" s="118">
        <f>((1+K57)^(1/12))-1</f>
        <v>0.0195941804737374</v>
      </c>
      <c r="M57" s="332"/>
    </row>
    <row r="58" spans="1:13" ht="12.75">
      <c r="A58" s="317">
        <f t="shared" si="0"/>
        <v>36312</v>
      </c>
      <c r="B58" s="110">
        <v>0.0018967932957940636</v>
      </c>
      <c r="C58" s="111">
        <v>0.03315613712260612</v>
      </c>
      <c r="D58" s="95">
        <v>0.003606340158504029</v>
      </c>
      <c r="E58" s="111">
        <v>0.08065927261959271</v>
      </c>
      <c r="F58" s="101">
        <v>0.04867177750044571</v>
      </c>
      <c r="G58" s="99">
        <v>1.7646</v>
      </c>
      <c r="H58" s="246">
        <v>0.025393459091416437</v>
      </c>
      <c r="I58" s="99">
        <v>1.8373</v>
      </c>
      <c r="J58" s="302">
        <v>0.21</v>
      </c>
      <c r="K58" s="138">
        <v>0.2148</v>
      </c>
      <c r="L58" s="118">
        <f aca="true" t="shared" si="1" ref="L58:L121">((1+K58)^(1/12))-1</f>
        <v>0.016347130332665216</v>
      </c>
      <c r="M58" s="332"/>
    </row>
    <row r="59" spans="1:13" ht="12.75">
      <c r="A59" s="317">
        <f t="shared" si="0"/>
        <v>36342</v>
      </c>
      <c r="B59" s="110">
        <v>0.01089745704013989</v>
      </c>
      <c r="C59" s="111">
        <v>0.04566917313754648</v>
      </c>
      <c r="D59" s="95">
        <v>0.01548828258798185</v>
      </c>
      <c r="E59" s="111">
        <v>0.0992389054800158</v>
      </c>
      <c r="F59" s="101">
        <v>0.01977785333786697</v>
      </c>
      <c r="G59" s="99">
        <v>1.7995</v>
      </c>
      <c r="H59" s="246">
        <v>0.017852283241713396</v>
      </c>
      <c r="I59" s="99">
        <v>1.8701</v>
      </c>
      <c r="J59" s="302">
        <v>0.195</v>
      </c>
      <c r="K59" s="138">
        <v>0.2025</v>
      </c>
      <c r="L59" s="118">
        <f t="shared" si="1"/>
        <v>0.01548557141629514</v>
      </c>
      <c r="M59" s="332"/>
    </row>
    <row r="60" spans="1:13" ht="12.75">
      <c r="A60" s="317">
        <f t="shared" si="0"/>
        <v>36373</v>
      </c>
      <c r="B60" s="110">
        <v>0.00559880454429762</v>
      </c>
      <c r="C60" s="111">
        <v>0.05691084790167822</v>
      </c>
      <c r="D60" s="95">
        <v>0.01559548632405261</v>
      </c>
      <c r="E60" s="111">
        <v>0.11811571207691673</v>
      </c>
      <c r="F60" s="101">
        <v>0.04473464851347586</v>
      </c>
      <c r="G60" s="99">
        <v>1.88</v>
      </c>
      <c r="H60" s="246">
        <v>0.0682316453665579</v>
      </c>
      <c r="I60" s="99">
        <v>1.9977</v>
      </c>
      <c r="J60" s="302">
        <v>0.195</v>
      </c>
      <c r="K60" s="138">
        <v>0.19219999999999998</v>
      </c>
      <c r="L60" s="118">
        <f t="shared" si="1"/>
        <v>0.014757865946397386</v>
      </c>
      <c r="M60" s="332"/>
    </row>
    <row r="61" spans="1:13" ht="12.75">
      <c r="A61" s="317">
        <f t="shared" si="0"/>
        <v>36404</v>
      </c>
      <c r="B61" s="110">
        <v>0.0031017812530418354</v>
      </c>
      <c r="C61" s="111">
        <v>0.06252835324361117</v>
      </c>
      <c r="D61" s="95">
        <v>0.014456259850365027</v>
      </c>
      <c r="E61" s="111">
        <v>0.13523759325332518</v>
      </c>
      <c r="F61" s="101">
        <v>0.009202127659574622</v>
      </c>
      <c r="G61" s="99">
        <v>1.8973</v>
      </c>
      <c r="H61" s="246">
        <v>-0.0006006907944136053</v>
      </c>
      <c r="I61" s="99">
        <v>1.9965</v>
      </c>
      <c r="J61" s="302">
        <v>0.19</v>
      </c>
      <c r="K61" s="138">
        <v>0.1911</v>
      </c>
      <c r="L61" s="118">
        <f t="shared" si="1"/>
        <v>0.014679809553983958</v>
      </c>
      <c r="M61" s="332"/>
    </row>
    <row r="62" spans="1:13" ht="12.75">
      <c r="A62" s="317">
        <f t="shared" si="0"/>
        <v>36434</v>
      </c>
      <c r="B62" s="110">
        <v>0.011902990626394994</v>
      </c>
      <c r="C62" s="111">
        <v>0.07496134419132061</v>
      </c>
      <c r="D62" s="95">
        <v>0.017047923474823756</v>
      </c>
      <c r="E62" s="111">
        <v>0.1536866981769074</v>
      </c>
      <c r="F62" s="101">
        <v>0.0376324250250355</v>
      </c>
      <c r="G62" s="99">
        <v>1.9687</v>
      </c>
      <c r="H62" s="246">
        <v>0.05775106436263466</v>
      </c>
      <c r="I62" s="99">
        <v>2.1118</v>
      </c>
      <c r="J62" s="302">
        <v>0.19</v>
      </c>
      <c r="K62" s="138">
        <v>0.1877</v>
      </c>
      <c r="L62" s="118">
        <f t="shared" si="1"/>
        <v>0.014438125874335572</v>
      </c>
      <c r="M62" s="332"/>
    </row>
    <row r="63" spans="1:13" ht="12.75">
      <c r="A63" s="317">
        <f t="shared" si="0"/>
        <v>36465</v>
      </c>
      <c r="B63" s="110">
        <v>0.009499881730947513</v>
      </c>
      <c r="C63" s="111">
        <v>0.08647997798266172</v>
      </c>
      <c r="D63" s="95">
        <v>0.023867354165081567</v>
      </c>
      <c r="E63" s="111">
        <v>0.18499878071910514</v>
      </c>
      <c r="F63" s="101">
        <v>-0.020114796566261917</v>
      </c>
      <c r="G63" s="99">
        <v>1.9291</v>
      </c>
      <c r="H63" s="246">
        <v>-0.055213561890330554</v>
      </c>
      <c r="I63" s="99">
        <v>1.9952</v>
      </c>
      <c r="J63" s="302">
        <v>0.19</v>
      </c>
      <c r="K63" s="138">
        <v>0.18739999999999998</v>
      </c>
      <c r="L63" s="118">
        <f t="shared" si="1"/>
        <v>0.014416770406070922</v>
      </c>
      <c r="M63" s="332"/>
    </row>
    <row r="64" spans="1:13" ht="12.75">
      <c r="A64" s="317">
        <f t="shared" si="0"/>
        <v>36495</v>
      </c>
      <c r="B64" s="110">
        <v>0.005997124926381714</v>
      </c>
      <c r="C64" s="111">
        <v>0.08939788780688551</v>
      </c>
      <c r="D64" s="95">
        <v>0.018063439255969094</v>
      </c>
      <c r="E64" s="111">
        <v>0.20101017593785198</v>
      </c>
      <c r="F64" s="101">
        <v>-0.04515058835726504</v>
      </c>
      <c r="G64" s="99">
        <v>1.842</v>
      </c>
      <c r="H64" s="246">
        <v>-0.06395348837209314</v>
      </c>
      <c r="I64" s="99">
        <v>1.8676</v>
      </c>
      <c r="J64" s="302">
        <v>0.19</v>
      </c>
      <c r="K64" s="138">
        <v>0.1877</v>
      </c>
      <c r="L64" s="118">
        <f t="shared" si="1"/>
        <v>0.014438125874335572</v>
      </c>
      <c r="M64" s="332"/>
    </row>
    <row r="65" spans="1:13" ht="12.75">
      <c r="A65" s="318">
        <f t="shared" si="0"/>
        <v>36526</v>
      </c>
      <c r="B65" s="114">
        <v>0.006200584176864643</v>
      </c>
      <c r="C65" s="115">
        <v>0.08853113231318233</v>
      </c>
      <c r="D65" s="93">
        <v>0.012363909960190655</v>
      </c>
      <c r="E65" s="115">
        <v>0.2057606013388349</v>
      </c>
      <c r="F65" s="116">
        <v>-0.020619409544491263</v>
      </c>
      <c r="G65" s="94">
        <v>1.8040190476190472</v>
      </c>
      <c r="H65" s="247">
        <v>-0.019276076247590535</v>
      </c>
      <c r="I65" s="94">
        <v>1.8316</v>
      </c>
      <c r="J65" s="303">
        <v>0.19</v>
      </c>
      <c r="K65" s="137">
        <v>0.1873</v>
      </c>
      <c r="L65" s="119">
        <f t="shared" si="1"/>
        <v>0.014409650817553077</v>
      </c>
      <c r="M65" s="332"/>
    </row>
    <row r="66" spans="1:13" ht="12.75">
      <c r="A66" s="317">
        <f t="shared" si="0"/>
        <v>36557</v>
      </c>
      <c r="B66" s="110">
        <v>0.0013012931600777655</v>
      </c>
      <c r="C66" s="111">
        <v>0.07862086627174314</v>
      </c>
      <c r="D66" s="95">
        <v>0.003516342116793636</v>
      </c>
      <c r="E66" s="111">
        <v>0.16782738344962023</v>
      </c>
      <c r="F66" s="101">
        <v>-0.016162325389869725</v>
      </c>
      <c r="G66" s="99">
        <v>1.7748619047619052</v>
      </c>
      <c r="H66" s="246">
        <v>-0.04411443546625904</v>
      </c>
      <c r="I66" s="99">
        <v>1.7508</v>
      </c>
      <c r="J66" s="302">
        <v>0.19</v>
      </c>
      <c r="K66" s="138">
        <v>0.18719999999999998</v>
      </c>
      <c r="L66" s="118">
        <f t="shared" si="1"/>
        <v>0.014402530679339165</v>
      </c>
      <c r="M66" s="332"/>
    </row>
    <row r="67" spans="1:13" ht="12.75">
      <c r="A67" s="317">
        <f t="shared" si="0"/>
        <v>36586</v>
      </c>
      <c r="B67" s="110">
        <v>0.0021993264562727433</v>
      </c>
      <c r="C67" s="111">
        <v>0.06923307669233103</v>
      </c>
      <c r="D67" s="95">
        <v>0.0015419902174813593</v>
      </c>
      <c r="E67" s="111">
        <v>0.13738584654009056</v>
      </c>
      <c r="F67" s="101">
        <v>-0.0188311970849393</v>
      </c>
      <c r="G67" s="99">
        <v>1.741439130434783</v>
      </c>
      <c r="H67" s="246">
        <v>-0.03775416952250388</v>
      </c>
      <c r="I67" s="99">
        <v>1.6847</v>
      </c>
      <c r="J67" s="302">
        <v>0.19</v>
      </c>
      <c r="K67" s="138">
        <v>0.187</v>
      </c>
      <c r="L67" s="118">
        <f t="shared" si="1"/>
        <v>0.014388288753468093</v>
      </c>
      <c r="M67" s="332"/>
    </row>
    <row r="68" spans="1:13" ht="12.75">
      <c r="A68" s="317">
        <f t="shared" si="0"/>
        <v>36617</v>
      </c>
      <c r="B68" s="110">
        <v>0.004201968815655821</v>
      </c>
      <c r="C68" s="111">
        <v>0.067747174439031</v>
      </c>
      <c r="D68" s="95">
        <v>0.0023232200602603115</v>
      </c>
      <c r="E68" s="111">
        <v>0.131971407026094</v>
      </c>
      <c r="F68" s="101">
        <v>0.016415083976021982</v>
      </c>
      <c r="G68" s="99">
        <v>1.7700250000000004</v>
      </c>
      <c r="H68" s="246">
        <v>-0.006054490413723523</v>
      </c>
      <c r="I68" s="99">
        <v>1.6745</v>
      </c>
      <c r="J68" s="302">
        <v>0.185</v>
      </c>
      <c r="K68" s="138">
        <v>0.1843</v>
      </c>
      <c r="L68" s="118">
        <f t="shared" si="1"/>
        <v>0.014195807153731144</v>
      </c>
      <c r="M68" s="332"/>
    </row>
    <row r="69" spans="1:13" ht="12.75">
      <c r="A69" s="317">
        <f t="shared" si="0"/>
        <v>36647</v>
      </c>
      <c r="B69" s="110">
        <v>9.933260903305374E-05</v>
      </c>
      <c r="C69" s="111">
        <v>0.0646561979538427</v>
      </c>
      <c r="D69" s="95">
        <v>0.0030500729484956857</v>
      </c>
      <c r="E69" s="111">
        <v>0.13870971774294327</v>
      </c>
      <c r="F69" s="101">
        <v>0.03174666533204196</v>
      </c>
      <c r="G69" s="99">
        <v>1.8262173913043478</v>
      </c>
      <c r="H69" s="246">
        <v>-0.007106598984771617</v>
      </c>
      <c r="I69" s="99">
        <v>1.6626</v>
      </c>
      <c r="J69" s="302">
        <v>0.185</v>
      </c>
      <c r="K69" s="138">
        <v>0.1844</v>
      </c>
      <c r="L69" s="118">
        <f t="shared" si="1"/>
        <v>0.014202943271825585</v>
      </c>
      <c r="M69" s="332"/>
    </row>
    <row r="70" spans="1:13" ht="12.75">
      <c r="A70" s="317">
        <f t="shared" si="0"/>
        <v>36678</v>
      </c>
      <c r="B70" s="110">
        <v>0.0023030461043755945</v>
      </c>
      <c r="C70" s="111">
        <v>0.06508789867739684</v>
      </c>
      <c r="D70" s="95">
        <v>0.008540581484063337</v>
      </c>
      <c r="E70" s="111">
        <v>0.14430819627210068</v>
      </c>
      <c r="F70" s="101">
        <v>-0.009751467968738159</v>
      </c>
      <c r="G70" s="99">
        <v>1.8084090909090909</v>
      </c>
      <c r="H70" s="246">
        <v>0.03572717430530492</v>
      </c>
      <c r="I70" s="99">
        <v>1.722</v>
      </c>
      <c r="J70" s="302">
        <v>0.175</v>
      </c>
      <c r="K70" s="138">
        <v>0.1795</v>
      </c>
      <c r="L70" s="118">
        <f t="shared" si="1"/>
        <v>0.013852622248481827</v>
      </c>
      <c r="M70" s="332"/>
    </row>
    <row r="71" spans="1:13" ht="12.75">
      <c r="A71" s="317">
        <f t="shared" si="0"/>
        <v>36708</v>
      </c>
      <c r="B71" s="110">
        <v>0.016102860115692952</v>
      </c>
      <c r="C71" s="111">
        <v>0.07057234399368384</v>
      </c>
      <c r="D71" s="95">
        <v>0.015722876812974462</v>
      </c>
      <c r="E71" s="111">
        <v>0.14457254998160174</v>
      </c>
      <c r="F71" s="101">
        <v>-0.006071922296629895</v>
      </c>
      <c r="G71" s="99">
        <v>1.7974285714285718</v>
      </c>
      <c r="H71" s="246">
        <v>-0.01730545876887346</v>
      </c>
      <c r="I71" s="99">
        <v>1.6922</v>
      </c>
      <c r="J71" s="302">
        <v>0.165</v>
      </c>
      <c r="K71" s="138">
        <v>0.1679</v>
      </c>
      <c r="L71" s="118">
        <f t="shared" si="1"/>
        <v>0.013017943858771197</v>
      </c>
      <c r="M71" s="332"/>
    </row>
    <row r="72" spans="1:13" ht="12.75">
      <c r="A72" s="317">
        <f t="shared" si="0"/>
        <v>36739</v>
      </c>
      <c r="B72" s="110">
        <v>0.013098706586534448</v>
      </c>
      <c r="C72" s="111">
        <v>0.07855682813666065</v>
      </c>
      <c r="D72" s="95">
        <v>0.02385953256105533</v>
      </c>
      <c r="E72" s="111">
        <v>0.15388610109720235</v>
      </c>
      <c r="F72" s="101">
        <v>0.00631682251387411</v>
      </c>
      <c r="G72" s="99">
        <v>1.8087826086956524</v>
      </c>
      <c r="H72" s="246">
        <v>-0.03137926958988291</v>
      </c>
      <c r="I72" s="99">
        <v>1.6391</v>
      </c>
      <c r="J72" s="302">
        <v>0.165</v>
      </c>
      <c r="K72" s="138">
        <v>0.16390000000000002</v>
      </c>
      <c r="L72" s="118">
        <f t="shared" si="1"/>
        <v>0.0127283609502844</v>
      </c>
      <c r="M72" s="332"/>
    </row>
    <row r="73" spans="1:13" ht="12.75">
      <c r="A73" s="317">
        <f t="shared" si="0"/>
        <v>36770</v>
      </c>
      <c r="B73" s="110">
        <v>0.0022982835071085894</v>
      </c>
      <c r="C73" s="111">
        <v>0.07769288990380607</v>
      </c>
      <c r="D73" s="95">
        <v>0.011565412613103065</v>
      </c>
      <c r="E73" s="111">
        <v>0.15059792734394106</v>
      </c>
      <c r="F73" s="101">
        <v>0.01592929369238205</v>
      </c>
      <c r="G73" s="99">
        <v>1.8375952380952385</v>
      </c>
      <c r="H73" s="246">
        <v>-0.02110914526264407</v>
      </c>
      <c r="I73" s="99">
        <v>1.6045</v>
      </c>
      <c r="J73" s="302">
        <v>0.165</v>
      </c>
      <c r="K73" s="138">
        <v>0.16469999999999999</v>
      </c>
      <c r="L73" s="118">
        <f t="shared" si="1"/>
        <v>0.012786350437258509</v>
      </c>
      <c r="M73" s="332"/>
    </row>
    <row r="74" spans="1:13" ht="12.75">
      <c r="A74" s="317">
        <f t="shared" si="0"/>
        <v>36800</v>
      </c>
      <c r="B74" s="110">
        <v>0.0013986181892395866</v>
      </c>
      <c r="C74" s="111">
        <v>0.06650556503838989</v>
      </c>
      <c r="D74" s="95">
        <v>0.0038438258224389177</v>
      </c>
      <c r="E74" s="111">
        <v>0.13565998092016307</v>
      </c>
      <c r="F74" s="101">
        <v>0.022395988546106915</v>
      </c>
      <c r="G74" s="99">
        <v>1.8787500000000001</v>
      </c>
      <c r="H74" s="246">
        <v>0.001371143658460472</v>
      </c>
      <c r="I74" s="99">
        <v>1.6067</v>
      </c>
      <c r="J74" s="302">
        <v>0.165</v>
      </c>
      <c r="K74" s="138">
        <v>0.1648</v>
      </c>
      <c r="L74" s="118">
        <f t="shared" si="1"/>
        <v>0.012793596555696896</v>
      </c>
      <c r="M74" s="332"/>
    </row>
    <row r="75" spans="1:13" ht="12.75">
      <c r="A75" s="317">
        <f t="shared" si="0"/>
        <v>36831</v>
      </c>
      <c r="B75" s="110">
        <v>0.003200939901454092</v>
      </c>
      <c r="C75" s="111">
        <v>0.05985092679961279</v>
      </c>
      <c r="D75" s="95">
        <v>0.0028808493094207854</v>
      </c>
      <c r="E75" s="111">
        <v>0.11238203030770744</v>
      </c>
      <c r="F75" s="101">
        <v>0.037331397810439704</v>
      </c>
      <c r="G75" s="99">
        <v>1.9488863636363638</v>
      </c>
      <c r="H75" s="246">
        <v>0.03871288977407117</v>
      </c>
      <c r="I75" s="99">
        <v>1.6689</v>
      </c>
      <c r="J75" s="302">
        <v>0.165</v>
      </c>
      <c r="K75" s="138">
        <v>0.16440000000000002</v>
      </c>
      <c r="L75" s="118">
        <f t="shared" si="1"/>
        <v>0.012764608659638244</v>
      </c>
      <c r="M75" s="332"/>
    </row>
    <row r="76" spans="1:13" ht="12.75">
      <c r="A76" s="317">
        <f t="shared" si="0"/>
        <v>36861</v>
      </c>
      <c r="B76" s="110">
        <v>0.005897466539197094</v>
      </c>
      <c r="C76" s="111">
        <v>0.05974593342398138</v>
      </c>
      <c r="D76" s="95">
        <v>0.006310412694823686</v>
      </c>
      <c r="E76" s="111">
        <v>0.09954014340338802</v>
      </c>
      <c r="F76" s="101">
        <v>0.006533312675515157</v>
      </c>
      <c r="G76" s="99">
        <v>1.961619047619048</v>
      </c>
      <c r="H76" s="246">
        <v>0.06009946671460242</v>
      </c>
      <c r="I76" s="99">
        <v>1.7692</v>
      </c>
      <c r="J76" s="302">
        <v>0.1575</v>
      </c>
      <c r="K76" s="138">
        <v>0.1613</v>
      </c>
      <c r="L76" s="118">
        <f t="shared" si="1"/>
        <v>0.012539642453372357</v>
      </c>
      <c r="M76" s="332"/>
    </row>
    <row r="77" spans="1:13" ht="12.75">
      <c r="A77" s="318">
        <f t="shared" si="0"/>
        <v>36892</v>
      </c>
      <c r="B77" s="114">
        <v>0.005699999999999999</v>
      </c>
      <c r="C77" s="115">
        <v>0.05922135121777261</v>
      </c>
      <c r="D77" s="93">
        <v>0.006219775618275358</v>
      </c>
      <c r="E77" s="115">
        <v>0.09286692808137498</v>
      </c>
      <c r="F77" s="116">
        <v>-0.003219126466285971</v>
      </c>
      <c r="G77" s="94">
        <v>1.955304347826087</v>
      </c>
      <c r="H77" s="247">
        <v>0.03888763282839691</v>
      </c>
      <c r="I77" s="94">
        <v>1.838</v>
      </c>
      <c r="J77" s="303">
        <v>0.1525</v>
      </c>
      <c r="K77" s="137">
        <v>0.154</v>
      </c>
      <c r="L77" s="119">
        <f t="shared" si="1"/>
        <v>0.012007701155556605</v>
      </c>
      <c r="M77" s="332"/>
    </row>
    <row r="78" spans="1:13" ht="12.75">
      <c r="A78" s="317">
        <f t="shared" si="0"/>
        <v>36923</v>
      </c>
      <c r="B78" s="110">
        <v>0.0046</v>
      </c>
      <c r="C78" s="111">
        <v>0.06271204443639133</v>
      </c>
      <c r="D78" s="95">
        <v>0.002263442360882273</v>
      </c>
      <c r="E78" s="111">
        <v>0.09150247326387939</v>
      </c>
      <c r="F78" s="101">
        <v>0.02652817308547517</v>
      </c>
      <c r="G78" s="99">
        <v>2.0071749999999997</v>
      </c>
      <c r="H78" s="246">
        <v>0.006039173014145804</v>
      </c>
      <c r="I78" s="99">
        <v>1.8491</v>
      </c>
      <c r="J78" s="302">
        <v>0.1525</v>
      </c>
      <c r="K78" s="138">
        <v>0.151</v>
      </c>
      <c r="L78" s="118">
        <f t="shared" si="1"/>
        <v>0.011788200392395032</v>
      </c>
      <c r="M78" s="332"/>
    </row>
    <row r="79" spans="1:13" ht="12.75">
      <c r="A79" s="317">
        <f t="shared" si="0"/>
        <v>36951</v>
      </c>
      <c r="B79" s="110">
        <v>0.0038</v>
      </c>
      <c r="C79" s="111">
        <v>0.06440732913136449</v>
      </c>
      <c r="D79" s="95">
        <v>0.005645826898440953</v>
      </c>
      <c r="E79" s="111">
        <v>0.09597492467469393</v>
      </c>
      <c r="F79" s="101">
        <v>0.04217030494011831</v>
      </c>
      <c r="G79" s="99">
        <v>2.091818181818182</v>
      </c>
      <c r="H79" s="246">
        <v>0.028067708615001852</v>
      </c>
      <c r="I79" s="99">
        <v>1.901</v>
      </c>
      <c r="J79" s="302">
        <v>0.1575</v>
      </c>
      <c r="K79" s="138">
        <v>0.15289999999999998</v>
      </c>
      <c r="L79" s="118">
        <f t="shared" si="1"/>
        <v>0.011927278342654501</v>
      </c>
      <c r="M79" s="332"/>
    </row>
    <row r="80" spans="1:13" ht="12.75">
      <c r="A80" s="317">
        <f t="shared" si="0"/>
        <v>36982</v>
      </c>
      <c r="B80" s="110">
        <v>0.0058</v>
      </c>
      <c r="C80" s="111">
        <v>0.0660996430234364</v>
      </c>
      <c r="D80" s="95">
        <v>0.00999466279971406</v>
      </c>
      <c r="E80" s="111">
        <v>0.1043631458694636</v>
      </c>
      <c r="F80" s="101">
        <v>0.048529624800811355</v>
      </c>
      <c r="G80" s="99">
        <v>2.1933333333333334</v>
      </c>
      <c r="H80" s="246">
        <v>0.03240399789584414</v>
      </c>
      <c r="I80" s="99">
        <v>1.9626</v>
      </c>
      <c r="J80" s="302">
        <v>0.1625</v>
      </c>
      <c r="K80" s="138">
        <v>0.1593</v>
      </c>
      <c r="L80" s="118">
        <f t="shared" si="1"/>
        <v>0.012394210643281944</v>
      </c>
      <c r="M80" s="332"/>
    </row>
    <row r="81" spans="1:13" ht="12.75">
      <c r="A81" s="317">
        <f t="shared" si="0"/>
        <v>37012</v>
      </c>
      <c r="B81" s="110">
        <v>0.0040999999999999995</v>
      </c>
      <c r="C81" s="111">
        <v>0.07036395577654853</v>
      </c>
      <c r="D81" s="95">
        <v>0.008639470365071178</v>
      </c>
      <c r="E81" s="111">
        <v>0.1105171003737877</v>
      </c>
      <c r="F81" s="101">
        <v>0.045985859653759675</v>
      </c>
      <c r="G81" s="99">
        <v>2.294195652173913</v>
      </c>
      <c r="H81" s="246">
        <v>0.02476306939773787</v>
      </c>
      <c r="I81" s="99">
        <v>2.0112</v>
      </c>
      <c r="J81" s="302">
        <v>0.1675</v>
      </c>
      <c r="K81" s="138">
        <v>0.16399999999999998</v>
      </c>
      <c r="L81" s="118">
        <f t="shared" si="1"/>
        <v>0.01273561163392567</v>
      </c>
      <c r="M81" s="332"/>
    </row>
    <row r="82" spans="1:13" ht="12.75">
      <c r="A82" s="317">
        <f t="shared" si="0"/>
        <v>37043</v>
      </c>
      <c r="B82" s="110">
        <v>0.0052</v>
      </c>
      <c r="C82" s="111">
        <v>0.07346000916624362</v>
      </c>
      <c r="D82" s="95">
        <v>0.00981593879124576</v>
      </c>
      <c r="E82" s="111">
        <v>0.11192141282755985</v>
      </c>
      <c r="F82" s="101">
        <v>0.03650810195682408</v>
      </c>
      <c r="G82" s="99">
        <v>2.377952380952381</v>
      </c>
      <c r="H82" s="246">
        <v>0.010143198090692085</v>
      </c>
      <c r="I82" s="99">
        <v>2.0316</v>
      </c>
      <c r="J82" s="302">
        <v>0.1825</v>
      </c>
      <c r="K82" s="138">
        <v>0.1728</v>
      </c>
      <c r="L82" s="118">
        <f t="shared" si="1"/>
        <v>0.013371446458286362</v>
      </c>
      <c r="M82" s="332"/>
    </row>
    <row r="83" spans="1:13" ht="12.75">
      <c r="A83" s="317">
        <f aca="true" t="shared" si="2" ref="A83:A146">EDATE(A82,1)</f>
        <v>37073</v>
      </c>
      <c r="B83" s="110">
        <v>0.013300000000000001</v>
      </c>
      <c r="C83" s="111">
        <v>0.07049773865977493</v>
      </c>
      <c r="D83" s="95">
        <v>0.014835299300083316</v>
      </c>
      <c r="E83" s="111">
        <v>0.11094977335319411</v>
      </c>
      <c r="F83" s="101">
        <v>0.03875656053900656</v>
      </c>
      <c r="G83" s="99">
        <v>2.4701136363636365</v>
      </c>
      <c r="H83" s="246">
        <v>0.047844063792084945</v>
      </c>
      <c r="I83" s="99">
        <v>2.1288</v>
      </c>
      <c r="J83" s="302">
        <v>0.19</v>
      </c>
      <c r="K83" s="138">
        <v>0.1861</v>
      </c>
      <c r="L83" s="118">
        <f t="shared" si="1"/>
        <v>0.014324172853647177</v>
      </c>
      <c r="M83" s="332"/>
    </row>
    <row r="84" spans="1:13" ht="12.75">
      <c r="A84" s="317">
        <f t="shared" si="2"/>
        <v>37104</v>
      </c>
      <c r="B84" s="110">
        <v>0.006999999999999999</v>
      </c>
      <c r="C84" s="111">
        <v>0.06405111575046174</v>
      </c>
      <c r="D84" s="95">
        <v>0.013841931889978287</v>
      </c>
      <c r="E84" s="111">
        <v>0.10008006824116777</v>
      </c>
      <c r="F84" s="101">
        <v>0.016781244561966835</v>
      </c>
      <c r="G84" s="99">
        <v>2.511565217391304</v>
      </c>
      <c r="H84" s="246">
        <v>0.06632844795189774</v>
      </c>
      <c r="I84" s="99">
        <v>2.27</v>
      </c>
      <c r="J84" s="302">
        <v>0.19</v>
      </c>
      <c r="K84" s="138">
        <v>0.19010000000000002</v>
      </c>
      <c r="L84" s="118">
        <f t="shared" si="1"/>
        <v>0.014608791834631596</v>
      </c>
      <c r="M84" s="332"/>
    </row>
    <row r="85" spans="1:13" ht="12.75">
      <c r="A85" s="317">
        <f t="shared" si="2"/>
        <v>37135</v>
      </c>
      <c r="B85" s="110">
        <v>0.0028000000000000004</v>
      </c>
      <c r="C85" s="111">
        <v>0.06458254548510434</v>
      </c>
      <c r="D85" s="95">
        <v>0.003054074239692506</v>
      </c>
      <c r="E85" s="111">
        <v>0.09082396519345881</v>
      </c>
      <c r="F85" s="101">
        <v>0.0620727590624246</v>
      </c>
      <c r="G85" s="99">
        <v>2.6674650000000004</v>
      </c>
      <c r="H85" s="246">
        <v>0.07647577092511004</v>
      </c>
      <c r="I85" s="99">
        <v>2.4436</v>
      </c>
      <c r="J85" s="302">
        <v>0.19</v>
      </c>
      <c r="K85" s="138">
        <v>0.19039999999999999</v>
      </c>
      <c r="L85" s="118">
        <f t="shared" si="1"/>
        <v>0.014630102892239316</v>
      </c>
      <c r="M85" s="332"/>
    </row>
    <row r="86" spans="1:13" ht="12.75">
      <c r="A86" s="317">
        <f t="shared" si="2"/>
        <v>37165</v>
      </c>
      <c r="B86" s="110">
        <v>0.0083</v>
      </c>
      <c r="C86" s="111">
        <v>0.07191924520158732</v>
      </c>
      <c r="D86" s="95">
        <v>0.011790204550089278</v>
      </c>
      <c r="E86" s="111">
        <v>0.09945887445887447</v>
      </c>
      <c r="F86" s="101">
        <v>0.026516056320856407</v>
      </c>
      <c r="G86" s="99">
        <v>2.7381956521739137</v>
      </c>
      <c r="H86" s="246">
        <v>0.017596988050417428</v>
      </c>
      <c r="I86" s="99">
        <v>2.4866</v>
      </c>
      <c r="J86" s="302">
        <v>0.19</v>
      </c>
      <c r="K86" s="138">
        <v>0.1905</v>
      </c>
      <c r="L86" s="118">
        <f t="shared" si="1"/>
        <v>0.014637205484079763</v>
      </c>
      <c r="M86" s="332"/>
    </row>
    <row r="87" spans="1:13" ht="12.75">
      <c r="A87" s="317">
        <f t="shared" si="2"/>
        <v>37196</v>
      </c>
      <c r="B87" s="110">
        <v>0.0070999999999999995</v>
      </c>
      <c r="C87" s="111">
        <v>0.07608747609942657</v>
      </c>
      <c r="D87" s="95">
        <v>0.01099658290326655</v>
      </c>
      <c r="E87" s="111">
        <v>0.10835615804808874</v>
      </c>
      <c r="F87" s="101">
        <v>-0.07097082915020814</v>
      </c>
      <c r="G87" s="99">
        <v>2.543863636363636</v>
      </c>
      <c r="H87" s="246">
        <v>-0.0901230595994531</v>
      </c>
      <c r="I87" s="99">
        <v>2.2625</v>
      </c>
      <c r="J87" s="302">
        <v>0.19</v>
      </c>
      <c r="K87" s="138">
        <v>0.1905</v>
      </c>
      <c r="L87" s="118">
        <f t="shared" si="1"/>
        <v>0.014637205484079763</v>
      </c>
      <c r="M87" s="332"/>
    </row>
    <row r="88" spans="1:13" ht="12.75">
      <c r="A88" s="317">
        <f t="shared" si="2"/>
        <v>37226</v>
      </c>
      <c r="B88" s="110">
        <v>0.006500000000000001</v>
      </c>
      <c r="C88" s="111">
        <v>0.0767343641407332</v>
      </c>
      <c r="D88" s="95">
        <v>0.0022161949138790327</v>
      </c>
      <c r="E88" s="111">
        <v>0.1038467627038151</v>
      </c>
      <c r="F88" s="101">
        <v>-0.07290440879291027</v>
      </c>
      <c r="G88" s="99">
        <v>2.358404761904762</v>
      </c>
      <c r="H88" s="246">
        <v>-0.06718232044198902</v>
      </c>
      <c r="I88" s="99">
        <v>2.1105</v>
      </c>
      <c r="J88" s="302">
        <v>0.19</v>
      </c>
      <c r="K88" s="138">
        <v>0.1905</v>
      </c>
      <c r="L88" s="118">
        <f t="shared" si="1"/>
        <v>0.014637205484079763</v>
      </c>
      <c r="M88" s="332"/>
    </row>
    <row r="89" spans="1:13" ht="12.75">
      <c r="A89" s="318">
        <f t="shared" si="2"/>
        <v>37257</v>
      </c>
      <c r="B89" s="114">
        <v>0.005202328083192986</v>
      </c>
      <c r="C89" s="115">
        <v>0.07619885769637413</v>
      </c>
      <c r="D89" s="93">
        <v>0.0036130142531329845</v>
      </c>
      <c r="E89" s="115">
        <v>0.10098708416859092</v>
      </c>
      <c r="F89" s="116">
        <v>0.007589700551176026</v>
      </c>
      <c r="G89" s="94">
        <v>2.376304347826087</v>
      </c>
      <c r="H89" s="247">
        <v>-0.0036010424070125335</v>
      </c>
      <c r="I89" s="94">
        <v>2.1029</v>
      </c>
      <c r="J89" s="303">
        <v>0.19</v>
      </c>
      <c r="K89" s="137">
        <v>0.1902</v>
      </c>
      <c r="L89" s="119">
        <f t="shared" si="1"/>
        <v>0.014615896067603273</v>
      </c>
      <c r="M89" s="332"/>
    </row>
    <row r="90" spans="1:13" ht="12.75">
      <c r="A90" s="317">
        <f t="shared" si="2"/>
        <v>37288</v>
      </c>
      <c r="B90" s="110">
        <v>0.003600280997541283</v>
      </c>
      <c r="C90" s="111">
        <v>0.0751267006102796</v>
      </c>
      <c r="D90" s="95">
        <v>0.0005992329817834374</v>
      </c>
      <c r="E90" s="111">
        <v>0.09915894901539812</v>
      </c>
      <c r="F90" s="101">
        <v>0.01890357698289291</v>
      </c>
      <c r="G90" s="99">
        <v>2.421225</v>
      </c>
      <c r="H90" s="246">
        <v>0.0027580959627180324</v>
      </c>
      <c r="I90" s="99">
        <v>2.1087</v>
      </c>
      <c r="J90" s="302">
        <v>0.1875</v>
      </c>
      <c r="K90" s="138">
        <v>0.1895</v>
      </c>
      <c r="L90" s="118">
        <f t="shared" si="1"/>
        <v>0.014566154942097675</v>
      </c>
      <c r="M90" s="332"/>
    </row>
    <row r="91" spans="1:13" ht="12.75">
      <c r="A91" s="317">
        <f t="shared" si="2"/>
        <v>37316</v>
      </c>
      <c r="B91" s="110">
        <v>0.0059989937877329425</v>
      </c>
      <c r="C91" s="111">
        <v>0.07748401002741145</v>
      </c>
      <c r="D91" s="95">
        <v>0.0009305582428111858</v>
      </c>
      <c r="E91" s="111">
        <v>0.0940052163580154</v>
      </c>
      <c r="F91" s="101">
        <v>-0.03173767312787834</v>
      </c>
      <c r="G91" s="99">
        <v>2.344380952380953</v>
      </c>
      <c r="H91" s="246">
        <v>-0.02233603642054338</v>
      </c>
      <c r="I91" s="99">
        <v>2.0616</v>
      </c>
      <c r="J91" s="302">
        <v>0.185</v>
      </c>
      <c r="K91" s="138">
        <v>0.187</v>
      </c>
      <c r="L91" s="118">
        <f t="shared" si="1"/>
        <v>0.014388288753468093</v>
      </c>
      <c r="M91" s="332"/>
    </row>
    <row r="92" spans="1:13" ht="12.75">
      <c r="A92" s="317">
        <f t="shared" si="2"/>
        <v>37347</v>
      </c>
      <c r="B92" s="110">
        <v>0.00800169601165468</v>
      </c>
      <c r="C92" s="111">
        <v>0.07984416673460593</v>
      </c>
      <c r="D92" s="95">
        <v>0.005568953773081198</v>
      </c>
      <c r="E92" s="111">
        <v>0.08921138037100351</v>
      </c>
      <c r="F92" s="101">
        <v>-0.010894152362100451</v>
      </c>
      <c r="G92" s="99">
        <v>2.3188409090909086</v>
      </c>
      <c r="H92" s="246">
        <v>-9.701202949163878E-05</v>
      </c>
      <c r="I92" s="99">
        <v>2.0614</v>
      </c>
      <c r="J92" s="302">
        <v>0.185</v>
      </c>
      <c r="K92" s="138">
        <v>0.1837</v>
      </c>
      <c r="L92" s="118">
        <f t="shared" si="1"/>
        <v>0.014152978842306041</v>
      </c>
      <c r="M92" s="332"/>
    </row>
    <row r="93" spans="1:13" ht="12.75">
      <c r="A93" s="317">
        <f t="shared" si="2"/>
        <v>37377</v>
      </c>
      <c r="B93" s="110">
        <v>0.002097792733763759</v>
      </c>
      <c r="C93" s="111">
        <v>0.07769129945599862</v>
      </c>
      <c r="D93" s="95">
        <v>0.008265975851999618</v>
      </c>
      <c r="E93" s="111">
        <v>0.08880805045372764</v>
      </c>
      <c r="F93" s="101">
        <v>0.06887172317163026</v>
      </c>
      <c r="G93" s="99">
        <v>2.4785434782608693</v>
      </c>
      <c r="H93" s="246">
        <v>0.10618996798292435</v>
      </c>
      <c r="I93" s="99">
        <v>2.2803</v>
      </c>
      <c r="J93" s="302">
        <v>0.185</v>
      </c>
      <c r="K93" s="138">
        <v>0.1821</v>
      </c>
      <c r="L93" s="118">
        <f t="shared" si="1"/>
        <v>0.014038672648005734</v>
      </c>
      <c r="M93" s="332"/>
    </row>
    <row r="94" spans="1:13" ht="12.75">
      <c r="A94" s="317">
        <f t="shared" si="2"/>
        <v>37408</v>
      </c>
      <c r="B94" s="110">
        <v>0.004197565412060955</v>
      </c>
      <c r="C94" s="111">
        <v>0.076614182768588</v>
      </c>
      <c r="D94" s="95">
        <v>0.015415902529370085</v>
      </c>
      <c r="E94" s="111">
        <v>0.09484606725074629</v>
      </c>
      <c r="F94" s="101">
        <v>0.09834667976458844</v>
      </c>
      <c r="G94" s="99">
        <v>2.7223</v>
      </c>
      <c r="H94" s="246">
        <v>0.14164802876814453</v>
      </c>
      <c r="I94" s="99">
        <v>2.6033</v>
      </c>
      <c r="J94" s="302">
        <v>0.185</v>
      </c>
      <c r="K94" s="138">
        <v>0.1782</v>
      </c>
      <c r="L94" s="118">
        <f t="shared" si="1"/>
        <v>0.01375945602832962</v>
      </c>
      <c r="M94" s="332"/>
    </row>
    <row r="95" spans="1:13" ht="12.75">
      <c r="A95" s="317">
        <f t="shared" si="2"/>
        <v>37438</v>
      </c>
      <c r="B95" s="110">
        <v>0.011902337595524282</v>
      </c>
      <c r="C95" s="111">
        <v>0.07513038923178539</v>
      </c>
      <c r="D95" s="95">
        <v>0.019531669110546934</v>
      </c>
      <c r="E95" s="111">
        <v>0.09991270419261022</v>
      </c>
      <c r="F95" s="101">
        <v>0.08083158582336836</v>
      </c>
      <c r="G95" s="99">
        <v>2.942347826086956</v>
      </c>
      <c r="H95" s="246">
        <v>0.12100026888948645</v>
      </c>
      <c r="I95" s="99">
        <v>2.9183</v>
      </c>
      <c r="J95" s="302">
        <v>0.18</v>
      </c>
      <c r="K95" s="138">
        <v>0.1815</v>
      </c>
      <c r="L95" s="118">
        <f t="shared" si="1"/>
        <v>0.013995771258448197</v>
      </c>
      <c r="M95" s="332"/>
    </row>
    <row r="96" spans="1:13" ht="12.75">
      <c r="A96" s="317">
        <f t="shared" si="2"/>
        <v>37469</v>
      </c>
      <c r="B96" s="110">
        <v>0.00649814906023094</v>
      </c>
      <c r="C96" s="111">
        <v>0.0745969907891686</v>
      </c>
      <c r="D96" s="95">
        <v>0.023200340265810748</v>
      </c>
      <c r="E96" s="111">
        <v>0.11006560075352856</v>
      </c>
      <c r="F96" s="101">
        <v>0.052290459341173046</v>
      </c>
      <c r="G96" s="99">
        <v>3.096204545454545</v>
      </c>
      <c r="H96" s="246">
        <v>0.04454648254120541</v>
      </c>
      <c r="I96" s="99">
        <v>3.0483</v>
      </c>
      <c r="J96" s="302">
        <v>0.18</v>
      </c>
      <c r="K96" s="138">
        <v>0.1787</v>
      </c>
      <c r="L96" s="118">
        <f t="shared" si="1"/>
        <v>0.013795300336293614</v>
      </c>
      <c r="M96" s="332"/>
    </row>
    <row r="97" spans="1:13" ht="12.75">
      <c r="A97" s="317">
        <f t="shared" si="2"/>
        <v>37500</v>
      </c>
      <c r="B97" s="110">
        <v>0.007198105761641704</v>
      </c>
      <c r="C97" s="111">
        <v>0.07931120032477779</v>
      </c>
      <c r="D97" s="95">
        <v>0.02397706429881552</v>
      </c>
      <c r="E97" s="111">
        <v>0.13322077466291682</v>
      </c>
      <c r="F97" s="101">
        <v>0.0813085284909294</v>
      </c>
      <c r="G97" s="99">
        <v>3.347952380952381</v>
      </c>
      <c r="H97" s="246">
        <v>0.07758422727421865</v>
      </c>
      <c r="I97" s="99">
        <v>3.2848</v>
      </c>
      <c r="J97" s="302">
        <v>0.18</v>
      </c>
      <c r="K97" s="138">
        <v>0.1789</v>
      </c>
      <c r="L97" s="118">
        <f t="shared" si="1"/>
        <v>0.01380963415698222</v>
      </c>
      <c r="M97" s="332"/>
    </row>
    <row r="98" spans="1:13" ht="12.75">
      <c r="A98" s="317">
        <f t="shared" si="2"/>
        <v>37530</v>
      </c>
      <c r="B98" s="110">
        <v>0.013102216092530483</v>
      </c>
      <c r="C98" s="111">
        <v>0.0844517514427594</v>
      </c>
      <c r="D98" s="95">
        <v>0.03873727206907085</v>
      </c>
      <c r="E98" s="111">
        <v>0.16340190963677537</v>
      </c>
      <c r="F98" s="101">
        <v>0.13395072913143058</v>
      </c>
      <c r="G98" s="99">
        <v>3.7964130434782613</v>
      </c>
      <c r="H98" s="246">
        <v>0.1394909887968825</v>
      </c>
      <c r="I98" s="99">
        <v>3.743</v>
      </c>
      <c r="J98" s="302">
        <v>0.21</v>
      </c>
      <c r="K98" s="138">
        <v>0.1953</v>
      </c>
      <c r="L98" s="118">
        <f t="shared" si="1"/>
        <v>0.014977488393515426</v>
      </c>
      <c r="M98" s="332"/>
    </row>
    <row r="99" spans="1:13" ht="12.75">
      <c r="A99" s="317">
        <f t="shared" si="2"/>
        <v>37561</v>
      </c>
      <c r="B99" s="110">
        <v>0.030202242092344456</v>
      </c>
      <c r="C99" s="111">
        <v>0.10932624074094632</v>
      </c>
      <c r="D99" s="95">
        <v>0.05189787227184617</v>
      </c>
      <c r="E99" s="111">
        <v>0.2104689709530101</v>
      </c>
      <c r="F99" s="101">
        <v>-0.05462391627707841</v>
      </c>
      <c r="G99" s="99">
        <v>3.5890380952380965</v>
      </c>
      <c r="H99" s="246">
        <v>-0.04167779855730691</v>
      </c>
      <c r="I99" s="99">
        <v>3.587</v>
      </c>
      <c r="J99" s="302">
        <v>0.22</v>
      </c>
      <c r="K99" s="138">
        <v>0.2114</v>
      </c>
      <c r="L99" s="118">
        <f t="shared" si="1"/>
        <v>0.016109778438688105</v>
      </c>
      <c r="M99" s="332"/>
    </row>
    <row r="100" spans="1:13" ht="12.75">
      <c r="A100" s="317">
        <f t="shared" si="2"/>
        <v>37591</v>
      </c>
      <c r="B100" s="110">
        <v>0.020997782594114556</v>
      </c>
      <c r="C100" s="111">
        <v>0.12530273356687704</v>
      </c>
      <c r="D100" s="95">
        <v>0.037486594147387864</v>
      </c>
      <c r="E100" s="111">
        <v>0.2530682864319982</v>
      </c>
      <c r="F100" s="101">
        <v>0.010526521473876782</v>
      </c>
      <c r="G100" s="99">
        <v>3.626818181818182</v>
      </c>
      <c r="H100" s="246">
        <v>0.03311959855032054</v>
      </c>
      <c r="I100" s="99">
        <v>3.7058</v>
      </c>
      <c r="J100" s="302">
        <v>0.25</v>
      </c>
      <c r="K100" s="138">
        <v>0.2291</v>
      </c>
      <c r="L100" s="118">
        <f t="shared" si="1"/>
        <v>0.01733878432078728</v>
      </c>
      <c r="M100" s="332"/>
    </row>
    <row r="101" spans="1:13" ht="12.75">
      <c r="A101" s="318">
        <f t="shared" si="2"/>
        <v>37622</v>
      </c>
      <c r="B101" s="114">
        <v>0.022502426732294634</v>
      </c>
      <c r="C101" s="115">
        <v>0.14466982788900595</v>
      </c>
      <c r="D101" s="93">
        <v>0.023280798325377328</v>
      </c>
      <c r="E101" s="115">
        <v>0.27762464046021096</v>
      </c>
      <c r="F101" s="116">
        <v>-0.051300424483835205</v>
      </c>
      <c r="G101" s="94">
        <v>3.4407608695652177</v>
      </c>
      <c r="H101" s="247">
        <v>-0.01130660046413734</v>
      </c>
      <c r="I101" s="94">
        <v>3.6639</v>
      </c>
      <c r="J101" s="303">
        <v>0.255</v>
      </c>
      <c r="K101" s="137">
        <v>0.2498</v>
      </c>
      <c r="L101" s="119">
        <f t="shared" si="1"/>
        <v>0.018755680535072594</v>
      </c>
      <c r="M101" s="332"/>
    </row>
    <row r="102" spans="1:13" ht="12.75">
      <c r="A102" s="317">
        <f t="shared" si="2"/>
        <v>37653</v>
      </c>
      <c r="B102" s="110">
        <v>0.015702312914732897</v>
      </c>
      <c r="C102" s="111">
        <v>0.15847296351386797</v>
      </c>
      <c r="D102" s="95">
        <v>0.022848545854033286</v>
      </c>
      <c r="E102" s="111">
        <v>0.3060338870615549</v>
      </c>
      <c r="F102" s="101">
        <v>0.044739851524245866</v>
      </c>
      <c r="G102" s="99">
        <v>3.5947000000000005</v>
      </c>
      <c r="H102" s="246">
        <v>0.05816206774202359</v>
      </c>
      <c r="I102" s="99">
        <v>3.877</v>
      </c>
      <c r="J102" s="302">
        <v>0.265</v>
      </c>
      <c r="K102" s="138">
        <v>0.2563</v>
      </c>
      <c r="L102" s="118">
        <f t="shared" si="1"/>
        <v>0.019196162973945663</v>
      </c>
      <c r="M102" s="332"/>
    </row>
    <row r="103" spans="1:13" ht="12.75">
      <c r="A103" s="317">
        <f t="shared" si="2"/>
        <v>37681</v>
      </c>
      <c r="B103" s="110">
        <v>0.012301562949920353</v>
      </c>
      <c r="C103" s="111">
        <v>0.16573077989356433</v>
      </c>
      <c r="D103" s="95">
        <v>0.015340063349629451</v>
      </c>
      <c r="E103" s="111">
        <v>0.3248356928514884</v>
      </c>
      <c r="F103" s="101">
        <v>-0.04010136616473714</v>
      </c>
      <c r="G103" s="99">
        <v>3.4505476190476196</v>
      </c>
      <c r="H103" s="246">
        <v>-0.0393861232912045</v>
      </c>
      <c r="I103" s="99">
        <v>3.7243</v>
      </c>
      <c r="J103" s="302">
        <v>0.265</v>
      </c>
      <c r="K103" s="138">
        <v>0.2625</v>
      </c>
      <c r="L103" s="118">
        <f t="shared" si="1"/>
        <v>0.019614373056648926</v>
      </c>
      <c r="M103" s="332"/>
    </row>
    <row r="104" spans="1:13" ht="12.75">
      <c r="A104" s="317">
        <f t="shared" si="2"/>
        <v>37712</v>
      </c>
      <c r="B104" s="110">
        <v>0.009699275818493058</v>
      </c>
      <c r="C104" s="111">
        <v>0.1676939919000393</v>
      </c>
      <c r="D104" s="95">
        <v>0.009230341665074304</v>
      </c>
      <c r="E104" s="111">
        <v>0.3296595662880002</v>
      </c>
      <c r="F104" s="101">
        <v>-0.10017576731969902</v>
      </c>
      <c r="G104" s="99">
        <v>3.1048863636363637</v>
      </c>
      <c r="H104" s="246">
        <v>-0.08831189753779234</v>
      </c>
      <c r="I104" s="99">
        <v>3.3954</v>
      </c>
      <c r="J104" s="302">
        <v>0.265</v>
      </c>
      <c r="K104" s="138">
        <v>0.2623</v>
      </c>
      <c r="L104" s="118">
        <f t="shared" si="1"/>
        <v>0.019600911823487666</v>
      </c>
      <c r="M104" s="332"/>
    </row>
    <row r="105" spans="1:13" ht="12.75">
      <c r="A105" s="317">
        <f t="shared" si="2"/>
        <v>37742</v>
      </c>
      <c r="B105" s="110">
        <v>0.006100799431023152</v>
      </c>
      <c r="C105" s="111">
        <v>0.17235849361216649</v>
      </c>
      <c r="D105" s="95">
        <v>-0.0026332819298341414</v>
      </c>
      <c r="E105" s="111">
        <v>0.3152860748461135</v>
      </c>
      <c r="F105" s="101">
        <v>-0.04662006368261162</v>
      </c>
      <c r="G105" s="99">
        <v>2.960136363636364</v>
      </c>
      <c r="H105" s="246">
        <v>0.011132708959179949</v>
      </c>
      <c r="I105" s="99">
        <v>3.4332</v>
      </c>
      <c r="J105" s="302">
        <v>0.265</v>
      </c>
      <c r="K105" s="138">
        <v>0.2622</v>
      </c>
      <c r="L105" s="118">
        <f t="shared" si="1"/>
        <v>0.0195941804737374</v>
      </c>
      <c r="M105" s="332"/>
    </row>
    <row r="106" spans="1:13" ht="12.75">
      <c r="A106" s="317">
        <f t="shared" si="2"/>
        <v>37773</v>
      </c>
      <c r="B106" s="110">
        <v>-0.0015010328207482049</v>
      </c>
      <c r="C106" s="111">
        <v>0.165705619446737</v>
      </c>
      <c r="D106" s="95">
        <v>-0.010022536902884238</v>
      </c>
      <c r="E106" s="111">
        <v>0.28233521690926655</v>
      </c>
      <c r="F106" s="101">
        <v>-0.027417714317888087</v>
      </c>
      <c r="G106" s="99">
        <v>2.87897619047619</v>
      </c>
      <c r="H106" s="246">
        <v>-0.018670627985552746</v>
      </c>
      <c r="I106" s="99">
        <v>3.3691</v>
      </c>
      <c r="J106" s="302">
        <v>0.26</v>
      </c>
      <c r="K106" s="138">
        <v>0.25989999999999996</v>
      </c>
      <c r="L106" s="118">
        <f t="shared" si="1"/>
        <v>0.019439224348480666</v>
      </c>
      <c r="M106" s="332"/>
    </row>
    <row r="107" spans="1:13" ht="12.75">
      <c r="A107" s="317">
        <f t="shared" si="2"/>
        <v>37803</v>
      </c>
      <c r="B107" s="110">
        <v>0.0019997885281095584</v>
      </c>
      <c r="C107" s="111">
        <v>0.15429794039920974</v>
      </c>
      <c r="D107" s="95">
        <v>-0.0041625558232204485</v>
      </c>
      <c r="E107" s="111">
        <v>0.252533357888598</v>
      </c>
      <c r="F107" s="101">
        <v>0.0002574529204546483</v>
      </c>
      <c r="G107" s="99">
        <v>2.8797173913043475</v>
      </c>
      <c r="H107" s="246">
        <v>-0.026416550414057105</v>
      </c>
      <c r="I107" s="99">
        <v>3.2801</v>
      </c>
      <c r="J107" s="302">
        <v>0.245</v>
      </c>
      <c r="K107" s="138">
        <v>0.25239999999999996</v>
      </c>
      <c r="L107" s="118">
        <f t="shared" si="1"/>
        <v>0.018932124936923422</v>
      </c>
      <c r="M107" s="332"/>
    </row>
    <row r="108" spans="1:13" ht="12.75">
      <c r="A108" s="317">
        <f t="shared" si="2"/>
        <v>37834</v>
      </c>
      <c r="B108" s="110">
        <v>0.0033997375641177108</v>
      </c>
      <c r="C108" s="111">
        <v>0.15074454091028655</v>
      </c>
      <c r="D108" s="95">
        <v>0.003801868727004054</v>
      </c>
      <c r="E108" s="111">
        <v>0.2287870476712892</v>
      </c>
      <c r="F108" s="101">
        <v>0.041924331918066216</v>
      </c>
      <c r="G108" s="99">
        <v>3.000447619047619</v>
      </c>
      <c r="H108" s="246">
        <v>0.022468827169903394</v>
      </c>
      <c r="I108" s="99">
        <v>3.3538</v>
      </c>
      <c r="J108" s="302">
        <v>0.22</v>
      </c>
      <c r="K108" s="138">
        <v>0.2336</v>
      </c>
      <c r="L108" s="118">
        <f t="shared" si="1"/>
        <v>0.01764865606057353</v>
      </c>
      <c r="M108" s="332"/>
    </row>
    <row r="109" spans="1:13" ht="12.75">
      <c r="A109" s="317">
        <f t="shared" si="2"/>
        <v>37865</v>
      </c>
      <c r="B109" s="110">
        <v>0.00780067581470445</v>
      </c>
      <c r="C109" s="111">
        <v>0.15143298958300688</v>
      </c>
      <c r="D109" s="95">
        <v>0.011829738260065836</v>
      </c>
      <c r="E109" s="111">
        <v>0.2142100835764178</v>
      </c>
      <c r="F109" s="101">
        <v>-0.026289223224124858</v>
      </c>
      <c r="G109" s="99">
        <v>2.921568181818182</v>
      </c>
      <c r="H109" s="246">
        <v>-0.01786033752758076</v>
      </c>
      <c r="I109" s="99">
        <v>3.2939</v>
      </c>
      <c r="J109" s="302">
        <v>0.2</v>
      </c>
      <c r="K109" s="138">
        <v>0.20879999999999999</v>
      </c>
      <c r="L109" s="118">
        <f t="shared" si="1"/>
        <v>0.015927861658992626</v>
      </c>
      <c r="M109" s="332"/>
    </row>
    <row r="110" spans="1:13" ht="12.75">
      <c r="A110" s="317">
        <f t="shared" si="2"/>
        <v>37895</v>
      </c>
      <c r="B110" s="110">
        <v>0.0028992082756742477</v>
      </c>
      <c r="C110" s="111">
        <v>0.13983684498210658</v>
      </c>
      <c r="D110" s="95">
        <v>0.003798336590527418</v>
      </c>
      <c r="E110" s="111">
        <v>0.17336894991518892</v>
      </c>
      <c r="F110" s="101">
        <v>-0.022133261990775144</v>
      </c>
      <c r="G110" s="99">
        <v>2.8569043478260876</v>
      </c>
      <c r="H110" s="246">
        <v>0.01788153860165753</v>
      </c>
      <c r="I110" s="99">
        <v>3.3528</v>
      </c>
      <c r="J110" s="302">
        <v>0.19</v>
      </c>
      <c r="K110" s="138">
        <v>0.1942</v>
      </c>
      <c r="L110" s="118">
        <f t="shared" si="1"/>
        <v>0.014899617675327992</v>
      </c>
      <c r="M110" s="332"/>
    </row>
    <row r="111" spans="1:13" ht="12.75">
      <c r="A111" s="317">
        <f t="shared" si="2"/>
        <v>37926</v>
      </c>
      <c r="B111" s="110">
        <v>0.003402037603372987</v>
      </c>
      <c r="C111" s="111">
        <v>0.11018455023700713</v>
      </c>
      <c r="D111" s="95">
        <v>0.004903357838676792</v>
      </c>
      <c r="E111" s="111">
        <v>0.12094760226750423</v>
      </c>
      <c r="F111" s="101">
        <v>0.019778629346449472</v>
      </c>
      <c r="G111" s="99">
        <v>2.91341</v>
      </c>
      <c r="H111" s="246">
        <v>0.019506084466714535</v>
      </c>
      <c r="I111" s="99">
        <v>3.4182</v>
      </c>
      <c r="J111" s="302">
        <v>0.175</v>
      </c>
      <c r="K111" s="138">
        <v>0.18230000000000002</v>
      </c>
      <c r="L111" s="118">
        <f t="shared" si="1"/>
        <v>0.014052968675511757</v>
      </c>
      <c r="M111" s="332"/>
    </row>
    <row r="112" spans="1:13" ht="12.75">
      <c r="A112" s="317">
        <f t="shared" si="2"/>
        <v>37956</v>
      </c>
      <c r="B112" s="110">
        <v>0.00519847066673873</v>
      </c>
      <c r="C112" s="111">
        <v>0.09300512800400029</v>
      </c>
      <c r="D112" s="95">
        <v>0.006143710897057009</v>
      </c>
      <c r="E112" s="111">
        <v>0.0870833287185222</v>
      </c>
      <c r="F112" s="101">
        <v>0.003179749174842872</v>
      </c>
      <c r="G112" s="99">
        <v>2.9226739130434787</v>
      </c>
      <c r="H112" s="246">
        <v>0.0543560938505645</v>
      </c>
      <c r="I112" s="99">
        <v>3.604</v>
      </c>
      <c r="J112" s="302">
        <v>0.165</v>
      </c>
      <c r="K112" s="138">
        <v>0.1681</v>
      </c>
      <c r="L112" s="118">
        <f t="shared" si="1"/>
        <v>0.013032399126664318</v>
      </c>
      <c r="M112" s="332"/>
    </row>
    <row r="113" spans="1:13" ht="12.75">
      <c r="A113" s="318">
        <f t="shared" si="2"/>
        <v>37987</v>
      </c>
      <c r="B113" s="114">
        <v>0.007598150249608748</v>
      </c>
      <c r="C113" s="115">
        <v>0.07707318476468106</v>
      </c>
      <c r="D113" s="93">
        <v>0.008775534461972212</v>
      </c>
      <c r="E113" s="115">
        <v>0.07167364786613417</v>
      </c>
      <c r="F113" s="116">
        <v>-0.02394018959031663</v>
      </c>
      <c r="G113" s="94">
        <v>2.852704545454545</v>
      </c>
      <c r="H113" s="247">
        <v>-0.0014705882352941124</v>
      </c>
      <c r="I113" s="94">
        <v>3.5987</v>
      </c>
      <c r="J113" s="303">
        <v>0.165</v>
      </c>
      <c r="K113" s="137">
        <v>0.16219999999999998</v>
      </c>
      <c r="L113" s="119">
        <f t="shared" si="1"/>
        <v>0.012605011877352634</v>
      </c>
      <c r="M113" s="332"/>
    </row>
    <row r="114" spans="1:13" ht="12.75">
      <c r="A114" s="317">
        <f t="shared" si="2"/>
        <v>38018</v>
      </c>
      <c r="B114" s="110">
        <v>0.0060985652791318845</v>
      </c>
      <c r="C114" s="111">
        <v>0.06688915848057309</v>
      </c>
      <c r="D114" s="95">
        <v>0.006928383141607597</v>
      </c>
      <c r="E114" s="111">
        <v>0.05499354511015642</v>
      </c>
      <c r="F114" s="101">
        <v>0.02685537647686842</v>
      </c>
      <c r="G114" s="99">
        <v>2.929315000000001</v>
      </c>
      <c r="H114" s="246">
        <v>0.029760746936393634</v>
      </c>
      <c r="I114" s="99">
        <v>3.7058</v>
      </c>
      <c r="J114" s="302">
        <v>0.165</v>
      </c>
      <c r="K114" s="138">
        <v>0.16219999999999998</v>
      </c>
      <c r="L114" s="118">
        <f t="shared" si="1"/>
        <v>0.012605011877352634</v>
      </c>
      <c r="M114" s="332"/>
    </row>
    <row r="115" spans="1:13" ht="12.75">
      <c r="A115" s="317">
        <f t="shared" si="2"/>
        <v>38047</v>
      </c>
      <c r="B115" s="110">
        <v>0.004698844756717557</v>
      </c>
      <c r="C115" s="111">
        <v>0.058876469463602144</v>
      </c>
      <c r="D115" s="95">
        <v>0.011324085497347092</v>
      </c>
      <c r="E115" s="111">
        <v>0.050820725712598325</v>
      </c>
      <c r="F115" s="101">
        <v>-0.008175898668697612</v>
      </c>
      <c r="G115" s="99">
        <v>2.9053652173913047</v>
      </c>
      <c r="H115" s="246">
        <v>-0.03748178530951485</v>
      </c>
      <c r="I115" s="99">
        <v>3.5669</v>
      </c>
      <c r="J115" s="302">
        <v>0.1625</v>
      </c>
      <c r="K115" s="138">
        <v>0.1613</v>
      </c>
      <c r="L115" s="118">
        <f t="shared" si="1"/>
        <v>0.012539642453372357</v>
      </c>
      <c r="M115" s="332"/>
    </row>
    <row r="116" spans="1:13" ht="12.75">
      <c r="A116" s="317">
        <f t="shared" si="2"/>
        <v>38078</v>
      </c>
      <c r="B116" s="110">
        <v>0.0036992183199384687</v>
      </c>
      <c r="C116" s="111">
        <v>0.05258418041001445</v>
      </c>
      <c r="D116" s="95">
        <v>0.012122955263749624</v>
      </c>
      <c r="E116" s="111">
        <v>0.05383254392245429</v>
      </c>
      <c r="F116" s="101">
        <v>0.0006753214102732663</v>
      </c>
      <c r="G116" s="99">
        <v>2.9073272727272723</v>
      </c>
      <c r="H116" s="246">
        <v>-0.020970590709018966</v>
      </c>
      <c r="I116" s="99">
        <v>3.4921</v>
      </c>
      <c r="J116" s="302">
        <v>0.16</v>
      </c>
      <c r="K116" s="138">
        <v>0.1585</v>
      </c>
      <c r="L116" s="118">
        <f t="shared" si="1"/>
        <v>0.012335973514280285</v>
      </c>
      <c r="M116" s="332"/>
    </row>
    <row r="117" spans="1:13" ht="12.75">
      <c r="A117" s="317">
        <f t="shared" si="2"/>
        <v>38108</v>
      </c>
      <c r="B117" s="110">
        <v>0.005107167145646407</v>
      </c>
      <c r="C117" s="111">
        <v>0.051544640807895226</v>
      </c>
      <c r="D117" s="95">
        <v>0.013068714457898256</v>
      </c>
      <c r="E117" s="111">
        <v>0.07042350740473569</v>
      </c>
      <c r="F117" s="101">
        <v>0.06828604126966287</v>
      </c>
      <c r="G117" s="99">
        <v>3.1058571428571433</v>
      </c>
      <c r="H117" s="246">
        <v>0.06806792474442314</v>
      </c>
      <c r="I117" s="99">
        <v>3.7298</v>
      </c>
      <c r="J117" s="302">
        <v>0.16</v>
      </c>
      <c r="K117" s="138">
        <v>0.1573</v>
      </c>
      <c r="L117" s="118">
        <f t="shared" si="1"/>
        <v>0.012248548663164938</v>
      </c>
      <c r="M117" s="332"/>
    </row>
    <row r="118" spans="1:13" ht="12.75">
      <c r="A118" s="317">
        <f t="shared" si="2"/>
        <v>38139</v>
      </c>
      <c r="B118" s="110">
        <v>0.007089257417746797</v>
      </c>
      <c r="C118" s="111">
        <v>0.06059129379421946</v>
      </c>
      <c r="D118" s="95">
        <v>0.013757770383553858</v>
      </c>
      <c r="E118" s="111">
        <v>0.09613621388703919</v>
      </c>
      <c r="F118" s="101">
        <v>0.006504467888488685</v>
      </c>
      <c r="G118" s="99">
        <v>3.1260590909090906</v>
      </c>
      <c r="H118" s="246">
        <v>0.02067134967022355</v>
      </c>
      <c r="I118" s="99">
        <v>3.8069</v>
      </c>
      <c r="J118" s="302">
        <v>0.16</v>
      </c>
      <c r="K118" s="138">
        <v>0.15710000000000002</v>
      </c>
      <c r="L118" s="118">
        <f t="shared" si="1"/>
        <v>0.012233969776459741</v>
      </c>
      <c r="M118" s="332"/>
    </row>
    <row r="119" spans="1:13" ht="12.75">
      <c r="A119" s="317">
        <f t="shared" si="2"/>
        <v>38169</v>
      </c>
      <c r="B119" s="110">
        <v>0.009098277872416016</v>
      </c>
      <c r="C119" s="111">
        <v>0.06810486423989937</v>
      </c>
      <c r="D119" s="95">
        <v>0.013081270533905398</v>
      </c>
      <c r="E119" s="111">
        <v>0.11511680418975723</v>
      </c>
      <c r="F119" s="101">
        <v>-0.028292956714306206</v>
      </c>
      <c r="G119" s="99">
        <v>3.0376136363636363</v>
      </c>
      <c r="H119" s="246">
        <v>-0.020462843783656037</v>
      </c>
      <c r="I119" s="99">
        <v>3.729</v>
      </c>
      <c r="J119" s="302">
        <v>0.16</v>
      </c>
      <c r="K119" s="138">
        <v>0.15710000000000002</v>
      </c>
      <c r="L119" s="118">
        <f t="shared" si="1"/>
        <v>0.012233969776459741</v>
      </c>
      <c r="M119" s="332"/>
    </row>
    <row r="120" spans="1:13" ht="12.75">
      <c r="A120" s="317">
        <f t="shared" si="2"/>
        <v>38200</v>
      </c>
      <c r="B120" s="110">
        <v>0.006898566163520803</v>
      </c>
      <c r="C120" s="111">
        <v>0.07182931792097813</v>
      </c>
      <c r="D120" s="95">
        <v>0.01218087978601834</v>
      </c>
      <c r="E120" s="111">
        <v>0.12442499171709054</v>
      </c>
      <c r="F120" s="101">
        <v>-0.011929220754928527</v>
      </c>
      <c r="G120" s="99">
        <v>3.0013772727272734</v>
      </c>
      <c r="H120" s="246">
        <v>-0.01708232770179685</v>
      </c>
      <c r="I120" s="99">
        <v>3.6653</v>
      </c>
      <c r="J120" s="302">
        <v>0.16</v>
      </c>
      <c r="K120" s="138">
        <v>0.1576</v>
      </c>
      <c r="L120" s="118">
        <f t="shared" si="1"/>
        <v>0.012270412663473618</v>
      </c>
      <c r="M120" s="332"/>
    </row>
    <row r="121" spans="1:13" ht="12.75">
      <c r="A121" s="317">
        <f t="shared" si="2"/>
        <v>38231</v>
      </c>
      <c r="B121" s="110">
        <v>0.0033019350875398423</v>
      </c>
      <c r="C121" s="111">
        <v>0.06704475851273783</v>
      </c>
      <c r="D121" s="95">
        <v>0.006944530600598187</v>
      </c>
      <c r="E121" s="111">
        <v>0.11899616374897892</v>
      </c>
      <c r="F121" s="101">
        <v>-0.0367285927824047</v>
      </c>
      <c r="G121" s="99">
        <v>2.891140909090909</v>
      </c>
      <c r="H121" s="246">
        <v>-0.03421275202575502</v>
      </c>
      <c r="I121" s="99">
        <v>3.5399</v>
      </c>
      <c r="J121" s="302">
        <v>0.1625</v>
      </c>
      <c r="K121" s="138">
        <v>0.15990000000000001</v>
      </c>
      <c r="L121" s="118">
        <f t="shared" si="1"/>
        <v>0.012437864319545744</v>
      </c>
      <c r="M121" s="332"/>
    </row>
    <row r="122" spans="1:13" ht="12.75">
      <c r="A122" s="317">
        <f t="shared" si="2"/>
        <v>38261</v>
      </c>
      <c r="B122" s="110">
        <v>0.004400847003597219</v>
      </c>
      <c r="C122" s="111">
        <v>0.06864244222869664</v>
      </c>
      <c r="D122" s="95">
        <v>0.003924214002112958</v>
      </c>
      <c r="E122" s="111">
        <v>0.11913648709434854</v>
      </c>
      <c r="F122" s="101">
        <v>-0.013734223618336538</v>
      </c>
      <c r="G122" s="99">
        <v>2.8514333333333335</v>
      </c>
      <c r="H122" s="246">
        <v>0.010113280036159189</v>
      </c>
      <c r="I122" s="99">
        <v>3.5757</v>
      </c>
      <c r="J122" s="302">
        <v>0.1675</v>
      </c>
      <c r="K122" s="138">
        <v>0.1634</v>
      </c>
      <c r="L122" s="118">
        <f aca="true" t="shared" si="3" ref="L122:L185">((1+K122)^(1/12))-1</f>
        <v>0.012692098964097509</v>
      </c>
      <c r="M122" s="332"/>
    </row>
    <row r="123" spans="1:13" ht="12.75">
      <c r="A123" s="317">
        <f t="shared" si="2"/>
        <v>38292</v>
      </c>
      <c r="B123" s="110">
        <v>0.006900434769724351</v>
      </c>
      <c r="C123" s="111">
        <v>0.07236830240401071</v>
      </c>
      <c r="D123" s="95">
        <v>0.008170591393725557</v>
      </c>
      <c r="E123" s="111">
        <v>0.12277512582989658</v>
      </c>
      <c r="F123" s="101">
        <v>-0.021731229270127828</v>
      </c>
      <c r="G123" s="99">
        <v>2.789468181818182</v>
      </c>
      <c r="H123" s="246">
        <v>0.015689235674133828</v>
      </c>
      <c r="I123" s="99">
        <v>3.6318</v>
      </c>
      <c r="J123" s="302">
        <v>0.1725</v>
      </c>
      <c r="K123" s="138">
        <v>0.1693</v>
      </c>
      <c r="L123" s="118">
        <f t="shared" si="3"/>
        <v>0.01311908311994836</v>
      </c>
      <c r="M123" s="332"/>
    </row>
    <row r="124" spans="1:13" ht="12.75">
      <c r="A124" s="317">
        <f t="shared" si="2"/>
        <v>38322</v>
      </c>
      <c r="B124" s="110">
        <v>0.008597964237514244</v>
      </c>
      <c r="C124" s="111">
        <v>0.07599495848826421</v>
      </c>
      <c r="D124" s="95">
        <v>0.0073557159725856636</v>
      </c>
      <c r="E124" s="111">
        <v>0.12412762561342139</v>
      </c>
      <c r="F124" s="101">
        <v>-0.0263984896890187</v>
      </c>
      <c r="G124" s="99">
        <v>2.715830434782609</v>
      </c>
      <c r="H124" s="246">
        <v>0.005479376617655074</v>
      </c>
      <c r="I124" s="99">
        <v>3.6517</v>
      </c>
      <c r="J124" s="302">
        <v>0.1775</v>
      </c>
      <c r="K124" s="138">
        <v>0.1746</v>
      </c>
      <c r="L124" s="118">
        <f t="shared" si="3"/>
        <v>0.013500964614900468</v>
      </c>
      <c r="M124" s="332"/>
    </row>
    <row r="125" spans="1:13" ht="12.75">
      <c r="A125" s="318">
        <f t="shared" si="2"/>
        <v>38353</v>
      </c>
      <c r="B125" s="114">
        <v>0.005798442632517942</v>
      </c>
      <c r="C125" s="115">
        <v>0.07407308485018449</v>
      </c>
      <c r="D125" s="93">
        <v>0.003906285403543874</v>
      </c>
      <c r="E125" s="115">
        <v>0.1187015846404007</v>
      </c>
      <c r="F125" s="116">
        <v>-0.008241610171358493</v>
      </c>
      <c r="G125" s="94">
        <v>2.6934476190476198</v>
      </c>
      <c r="H125" s="247">
        <v>-0.03176602678204676</v>
      </c>
      <c r="I125" s="94">
        <v>3.5357</v>
      </c>
      <c r="J125" s="303">
        <v>0.1825</v>
      </c>
      <c r="K125" s="137">
        <v>0.17920000000000003</v>
      </c>
      <c r="L125" s="119">
        <f t="shared" si="3"/>
        <v>0.013831130709033967</v>
      </c>
      <c r="M125" s="332"/>
    </row>
    <row r="126" spans="1:13" ht="12.75">
      <c r="A126" s="317">
        <f t="shared" si="2"/>
        <v>38384</v>
      </c>
      <c r="B126" s="110">
        <v>0.0059017833829984045</v>
      </c>
      <c r="C126" s="111">
        <v>0.07386300788007771</v>
      </c>
      <c r="D126" s="95">
        <v>0.002979253561562256</v>
      </c>
      <c r="E126" s="111">
        <v>0.11431408539704524</v>
      </c>
      <c r="F126" s="101">
        <v>-0.03465729884163382</v>
      </c>
      <c r="G126" s="99">
        <v>2.6000999999999994</v>
      </c>
      <c r="H126" s="246">
        <v>-0.03996379783352655</v>
      </c>
      <c r="I126" s="99">
        <v>3.3944</v>
      </c>
      <c r="J126" s="302">
        <v>0.1875</v>
      </c>
      <c r="K126" s="138">
        <v>0.1844</v>
      </c>
      <c r="L126" s="118">
        <f t="shared" si="3"/>
        <v>0.014202943271825585</v>
      </c>
      <c r="M126" s="332"/>
    </row>
    <row r="127" spans="1:13" ht="12.75">
      <c r="A127" s="317">
        <f t="shared" si="2"/>
        <v>38412</v>
      </c>
      <c r="B127" s="110">
        <v>0.006097887576377969</v>
      </c>
      <c r="C127" s="111">
        <v>0.07535836177474398</v>
      </c>
      <c r="D127" s="95">
        <v>0.008506156837329915</v>
      </c>
      <c r="E127" s="111">
        <v>0.11120918792398937</v>
      </c>
      <c r="F127" s="101">
        <v>0.0418863488528034</v>
      </c>
      <c r="G127" s="99">
        <v>2.7090086956521735</v>
      </c>
      <c r="H127" s="246">
        <v>0.05229201037002107</v>
      </c>
      <c r="I127" s="99">
        <v>3.5719</v>
      </c>
      <c r="J127" s="302">
        <v>0.1925</v>
      </c>
      <c r="K127" s="138">
        <v>0.1889</v>
      </c>
      <c r="L127" s="118">
        <f t="shared" si="3"/>
        <v>0.014523498330593743</v>
      </c>
      <c r="M127" s="332"/>
    </row>
    <row r="128" spans="1:13" ht="12.75">
      <c r="A128" s="317">
        <f t="shared" si="2"/>
        <v>38443</v>
      </c>
      <c r="B128" s="110">
        <v>0.008698251749683639</v>
      </c>
      <c r="C128" s="111">
        <v>0.08071430138428792</v>
      </c>
      <c r="D128" s="95">
        <v>0.008648619701716376</v>
      </c>
      <c r="E128" s="111">
        <v>0.10739471698606229</v>
      </c>
      <c r="F128" s="101">
        <v>-0.04900901157032045</v>
      </c>
      <c r="G128" s="99">
        <v>2.5762428571428573</v>
      </c>
      <c r="H128" s="246">
        <v>-0.0645594781488843</v>
      </c>
      <c r="I128" s="99">
        <v>3.3413</v>
      </c>
      <c r="J128" s="302">
        <v>0.195</v>
      </c>
      <c r="K128" s="138">
        <v>0.19260000000000002</v>
      </c>
      <c r="L128" s="118">
        <f t="shared" si="3"/>
        <v>0.014786233721732378</v>
      </c>
      <c r="M128" s="332"/>
    </row>
    <row r="129" spans="1:13" ht="12.75">
      <c r="A129" s="317">
        <f t="shared" si="2"/>
        <v>38473</v>
      </c>
      <c r="B129" s="110">
        <v>0.004900308958998956</v>
      </c>
      <c r="C129" s="111">
        <v>0.0804918827129506</v>
      </c>
      <c r="D129" s="95">
        <v>-0.0021561513730348203</v>
      </c>
      <c r="E129" s="111">
        <v>0.09075227630323202</v>
      </c>
      <c r="F129" s="101">
        <v>-0.050287164384659744</v>
      </c>
      <c r="G129" s="99">
        <v>2.446690909090909</v>
      </c>
      <c r="H129" s="246">
        <v>-0.06671056175739987</v>
      </c>
      <c r="I129" s="99">
        <v>3.1184</v>
      </c>
      <c r="J129" s="302">
        <v>0.1975</v>
      </c>
      <c r="K129" s="138">
        <v>0.1957</v>
      </c>
      <c r="L129" s="118">
        <f t="shared" si="3"/>
        <v>0.015005788732229242</v>
      </c>
      <c r="M129" s="332"/>
    </row>
    <row r="130" spans="1:13" ht="12.75">
      <c r="A130" s="317">
        <f t="shared" si="2"/>
        <v>38504</v>
      </c>
      <c r="B130" s="110">
        <v>-0.00020200551071036799</v>
      </c>
      <c r="C130" s="111">
        <v>0.07266918939068834</v>
      </c>
      <c r="D130" s="95">
        <v>-0.0044280355543468986</v>
      </c>
      <c r="E130" s="111">
        <v>0.07118526552148574</v>
      </c>
      <c r="F130" s="101">
        <v>-0.013786710064799812</v>
      </c>
      <c r="G130" s="99">
        <v>2.412959090909091</v>
      </c>
      <c r="H130" s="246">
        <v>-0.058940482298614594</v>
      </c>
      <c r="I130" s="99">
        <v>2.9346</v>
      </c>
      <c r="J130" s="302">
        <v>0.1975</v>
      </c>
      <c r="K130" s="138">
        <v>0.1973</v>
      </c>
      <c r="L130" s="118">
        <f t="shared" si="3"/>
        <v>0.015118903371734715</v>
      </c>
      <c r="M130" s="332"/>
    </row>
    <row r="131" spans="1:13" ht="12.75">
      <c r="A131" s="317">
        <f t="shared" si="2"/>
        <v>38534</v>
      </c>
      <c r="B131" s="110">
        <v>0.002501333505746217</v>
      </c>
      <c r="C131" s="111">
        <v>0.06565665243425745</v>
      </c>
      <c r="D131" s="95">
        <v>-0.0033788498252677046</v>
      </c>
      <c r="E131" s="111">
        <v>0.05378109577687651</v>
      </c>
      <c r="F131" s="101">
        <v>-0.01575699969976352</v>
      </c>
      <c r="G131" s="99">
        <v>2.374938095238095</v>
      </c>
      <c r="H131" s="246">
        <v>-0.025420841000477146</v>
      </c>
      <c r="I131" s="99">
        <v>2.86</v>
      </c>
      <c r="J131" s="302">
        <v>0.1975</v>
      </c>
      <c r="K131" s="138">
        <v>0.19699999999999998</v>
      </c>
      <c r="L131" s="118">
        <f t="shared" si="3"/>
        <v>0.015097704935669087</v>
      </c>
      <c r="M131" s="332"/>
    </row>
    <row r="132" spans="1:13" ht="12.75">
      <c r="A132" s="317">
        <f t="shared" si="2"/>
        <v>38565</v>
      </c>
      <c r="B132" s="110">
        <v>0.0017010161757771147</v>
      </c>
      <c r="C132" s="111">
        <v>0.0601557967304871</v>
      </c>
      <c r="D132" s="95">
        <v>-0.0065214217831576216</v>
      </c>
      <c r="E132" s="111">
        <v>0.03431013733980137</v>
      </c>
      <c r="F132" s="101">
        <v>-0.005788273352400952</v>
      </c>
      <c r="G132" s="99">
        <v>2.3611913043478263</v>
      </c>
      <c r="H132" s="246">
        <v>0.0151048951048951</v>
      </c>
      <c r="I132" s="99">
        <v>2.9032</v>
      </c>
      <c r="J132" s="302">
        <v>0.1975</v>
      </c>
      <c r="K132" s="138">
        <v>0.1968</v>
      </c>
      <c r="L132" s="118">
        <f t="shared" si="3"/>
        <v>0.015083569939153385</v>
      </c>
      <c r="M132" s="332"/>
    </row>
    <row r="133" spans="1:13" ht="12.75">
      <c r="A133" s="317">
        <f t="shared" si="2"/>
        <v>38596</v>
      </c>
      <c r="B133" s="110">
        <v>0.00350087924381004</v>
      </c>
      <c r="C133" s="111">
        <v>0.0603660144058642</v>
      </c>
      <c r="D133" s="95">
        <v>-0.005349742408703451</v>
      </c>
      <c r="E133" s="111">
        <v>0.021681744396290226</v>
      </c>
      <c r="F133" s="101">
        <v>-0.028766463100458384</v>
      </c>
      <c r="G133" s="99">
        <v>2.2932681818181813</v>
      </c>
      <c r="H133" s="246">
        <v>-0.03248139983466525</v>
      </c>
      <c r="I133" s="99">
        <v>2.8089</v>
      </c>
      <c r="J133" s="302">
        <v>0.195</v>
      </c>
      <c r="K133" s="138">
        <v>0.1956</v>
      </c>
      <c r="L133" s="118">
        <f t="shared" si="3"/>
        <v>0.014998714461245566</v>
      </c>
      <c r="M133" s="332"/>
    </row>
    <row r="134" spans="1:13" ht="12.75">
      <c r="A134" s="317">
        <f t="shared" si="2"/>
        <v>38626</v>
      </c>
      <c r="B134" s="110">
        <v>0.007498626588445578</v>
      </c>
      <c r="C134" s="111">
        <v>0.06363640212177768</v>
      </c>
      <c r="D134" s="95">
        <v>0.006041786005004823</v>
      </c>
      <c r="E134" s="111">
        <v>0.023836772263557515</v>
      </c>
      <c r="F134" s="101">
        <v>-0.015574192826189104</v>
      </c>
      <c r="G134" s="99">
        <v>2.2575523809523808</v>
      </c>
      <c r="H134" s="246">
        <v>-0.03385666987076785</v>
      </c>
      <c r="I134" s="99">
        <v>2.7138</v>
      </c>
      <c r="J134" s="302">
        <v>0.19</v>
      </c>
      <c r="K134" s="138">
        <v>0.19190000000000002</v>
      </c>
      <c r="L134" s="118">
        <f t="shared" si="3"/>
        <v>0.014736584388776341</v>
      </c>
      <c r="M134" s="332"/>
    </row>
    <row r="135" spans="1:13" ht="12.75">
      <c r="A135" s="317">
        <f t="shared" si="2"/>
        <v>38657</v>
      </c>
      <c r="B135" s="110">
        <v>0.005500519405052362</v>
      </c>
      <c r="C135" s="111">
        <v>0.06215760551951477</v>
      </c>
      <c r="D135" s="95">
        <v>0.004012658303715444</v>
      </c>
      <c r="E135" s="111">
        <v>0.019614228151971336</v>
      </c>
      <c r="F135" s="101">
        <v>-0.020926774697187733</v>
      </c>
      <c r="G135" s="99">
        <v>2.2103090909090906</v>
      </c>
      <c r="H135" s="246">
        <v>-0.0400176873756356</v>
      </c>
      <c r="I135" s="99">
        <v>2.6052</v>
      </c>
      <c r="J135" s="302">
        <v>0.185</v>
      </c>
      <c r="K135" s="138">
        <v>0.188</v>
      </c>
      <c r="L135" s="118">
        <f t="shared" si="3"/>
        <v>0.014459476398528182</v>
      </c>
      <c r="M135" s="332"/>
    </row>
    <row r="136" spans="1:13" ht="12.75">
      <c r="A136" s="317">
        <f t="shared" si="2"/>
        <v>38687</v>
      </c>
      <c r="B136" s="110">
        <v>0.0035981332457220017</v>
      </c>
      <c r="C136" s="111">
        <v>0.056892268187350936</v>
      </c>
      <c r="D136" s="95">
        <v>-8.058907630004164E-05</v>
      </c>
      <c r="E136" s="111">
        <v>0.01208743070346352</v>
      </c>
      <c r="F136" s="101">
        <v>0.0340470686946297</v>
      </c>
      <c r="G136" s="99">
        <v>2.2855636363636367</v>
      </c>
      <c r="H136" s="246">
        <v>0.04061108552126513</v>
      </c>
      <c r="I136" s="99">
        <v>2.711</v>
      </c>
      <c r="J136" s="302">
        <v>0.18</v>
      </c>
      <c r="K136" s="138">
        <v>0.1815</v>
      </c>
      <c r="L136" s="118">
        <f t="shared" si="3"/>
        <v>0.013995771258448197</v>
      </c>
      <c r="M136" s="332"/>
    </row>
    <row r="137" spans="1:13" ht="12.75">
      <c r="A137" s="318">
        <f t="shared" si="2"/>
        <v>38718</v>
      </c>
      <c r="B137" s="114">
        <v>0.005900449633194027</v>
      </c>
      <c r="C137" s="115">
        <v>0.056999457069084825</v>
      </c>
      <c r="D137" s="93">
        <v>0.009184910121012857</v>
      </c>
      <c r="E137" s="115">
        <v>0.017409072579431806</v>
      </c>
      <c r="F137" s="116">
        <v>-0.00697062988242414</v>
      </c>
      <c r="G137" s="94">
        <v>2.2696318181818183</v>
      </c>
      <c r="H137" s="247">
        <v>0.01630394688306902</v>
      </c>
      <c r="I137" s="94">
        <v>2.7552</v>
      </c>
      <c r="J137" s="303">
        <v>0.1725</v>
      </c>
      <c r="K137" s="137">
        <v>0.1755260064282095</v>
      </c>
      <c r="L137" s="119">
        <f t="shared" si="3"/>
        <v>0.013567524115055019</v>
      </c>
      <c r="M137" s="332"/>
    </row>
    <row r="138" spans="1:13" ht="12.75">
      <c r="A138" s="317">
        <f t="shared" si="2"/>
        <v>38749</v>
      </c>
      <c r="B138" s="110">
        <v>0.00410138176571162</v>
      </c>
      <c r="C138" s="111">
        <v>0.055107598874363006</v>
      </c>
      <c r="D138" s="95">
        <v>0.00013310340951755428</v>
      </c>
      <c r="E138" s="111">
        <v>0.014521974988598307</v>
      </c>
      <c r="F138" s="101">
        <v>-0.048980110911061026</v>
      </c>
      <c r="G138" s="99">
        <v>2.1584649999999996</v>
      </c>
      <c r="H138" s="246">
        <v>-0.06260888501742157</v>
      </c>
      <c r="I138" s="99">
        <v>2.5827</v>
      </c>
      <c r="J138" s="302">
        <v>0.1725</v>
      </c>
      <c r="K138" s="138">
        <v>0.171099636317</v>
      </c>
      <c r="L138" s="118">
        <f t="shared" si="3"/>
        <v>0.013248930110086876</v>
      </c>
      <c r="M138" s="332"/>
    </row>
    <row r="139" spans="1:13" ht="12.75">
      <c r="A139" s="317">
        <f t="shared" si="2"/>
        <v>38777</v>
      </c>
      <c r="B139" s="110">
        <v>0.004299404097125148</v>
      </c>
      <c r="C139" s="111">
        <v>0.0532215064684034</v>
      </c>
      <c r="D139" s="95">
        <v>-0.002333435858609678</v>
      </c>
      <c r="E139" s="111">
        <v>0.0036177232739205145</v>
      </c>
      <c r="F139" s="101">
        <v>-0.003299345478907645</v>
      </c>
      <c r="G139" s="99">
        <v>2.1513434782608694</v>
      </c>
      <c r="H139" s="246">
        <v>0.002516746040964968</v>
      </c>
      <c r="I139" s="99">
        <v>2.5892</v>
      </c>
      <c r="J139" s="302">
        <v>0.165</v>
      </c>
      <c r="K139" s="138">
        <v>0.16555154879085868</v>
      </c>
      <c r="L139" s="118">
        <f t="shared" si="3"/>
        <v>0.01284803643098753</v>
      </c>
      <c r="M139" s="332"/>
    </row>
    <row r="140" spans="1:13" ht="12.75">
      <c r="A140" s="317">
        <f t="shared" si="2"/>
        <v>38808</v>
      </c>
      <c r="B140" s="110">
        <v>0.002099672217837245</v>
      </c>
      <c r="C140" s="111">
        <v>0.04633167012435502</v>
      </c>
      <c r="D140" s="95">
        <v>-0.004203486700322223</v>
      </c>
      <c r="E140" s="111">
        <v>-0.009170279916231538</v>
      </c>
      <c r="F140" s="101">
        <v>-0.0108413549470604</v>
      </c>
      <c r="G140" s="99">
        <v>2.12802</v>
      </c>
      <c r="H140" s="246">
        <v>0.01065966321643752</v>
      </c>
      <c r="I140" s="99">
        <v>2.6168</v>
      </c>
      <c r="J140" s="302">
        <v>0.1575</v>
      </c>
      <c r="K140" s="138">
        <v>0.16109471177327767</v>
      </c>
      <c r="L140" s="118">
        <f t="shared" si="3"/>
        <v>0.012524725312312857</v>
      </c>
      <c r="M140" s="332"/>
    </row>
    <row r="141" spans="1:13" ht="12.75">
      <c r="A141" s="317">
        <f t="shared" si="2"/>
        <v>38838</v>
      </c>
      <c r="B141" s="110">
        <v>0.001001074797359891</v>
      </c>
      <c r="C141" s="111">
        <v>0.04227167317124425</v>
      </c>
      <c r="D141" s="95">
        <v>0.003762789465380223</v>
      </c>
      <c r="E141" s="111">
        <v>-0.003292944998359415</v>
      </c>
      <c r="F141" s="101">
        <v>0.023713409035466038</v>
      </c>
      <c r="G141" s="99">
        <v>2.1784826086956524</v>
      </c>
      <c r="H141" s="246">
        <v>0.06412412106389498</v>
      </c>
      <c r="I141" s="99">
        <v>2.7846</v>
      </c>
      <c r="J141" s="302">
        <v>0.1525</v>
      </c>
      <c r="K141" s="138">
        <v>0.15610093580120638</v>
      </c>
      <c r="L141" s="118">
        <f t="shared" si="3"/>
        <v>0.012161108950401456</v>
      </c>
      <c r="M141" s="332"/>
    </row>
    <row r="142" spans="1:13" ht="12.75">
      <c r="A142" s="317">
        <f t="shared" si="2"/>
        <v>38869</v>
      </c>
      <c r="B142" s="110">
        <v>-0.002100929913443239</v>
      </c>
      <c r="C142" s="111">
        <v>0.04029207816768232</v>
      </c>
      <c r="D142" s="95">
        <v>0.0074944021827778595</v>
      </c>
      <c r="E142" s="111">
        <v>0.008643085976585585</v>
      </c>
      <c r="F142" s="101">
        <v>0.031276620180743286</v>
      </c>
      <c r="G142" s="99">
        <v>2.246618181818181</v>
      </c>
      <c r="H142" s="246">
        <v>0.022839905192846288</v>
      </c>
      <c r="I142" s="99">
        <v>2.8482</v>
      </c>
      <c r="J142" s="302">
        <v>0.1525</v>
      </c>
      <c r="K142" s="138">
        <v>0.15109855115948395</v>
      </c>
      <c r="L142" s="118">
        <f t="shared" si="3"/>
        <v>0.011795419403937801</v>
      </c>
      <c r="M142" s="332"/>
    </row>
    <row r="143" spans="1:13" ht="12.75">
      <c r="A143" s="317">
        <f t="shared" si="2"/>
        <v>38899</v>
      </c>
      <c r="B143" s="110">
        <v>0.0018994790999034006</v>
      </c>
      <c r="C143" s="111">
        <v>0.03966753598535999</v>
      </c>
      <c r="D143" s="95">
        <v>0.001766201959306768</v>
      </c>
      <c r="E143" s="111">
        <v>0.013850200945591196</v>
      </c>
      <c r="F143" s="101">
        <v>-0.02509553560830613</v>
      </c>
      <c r="G143" s="99">
        <v>2.190238095238095</v>
      </c>
      <c r="H143" s="246">
        <v>-0.024085387262130498</v>
      </c>
      <c r="I143" s="99">
        <v>2.7796</v>
      </c>
      <c r="J143" s="302">
        <v>0.1475</v>
      </c>
      <c r="K143" s="138">
        <v>0.1491919256227267</v>
      </c>
      <c r="L143" s="118">
        <f t="shared" si="3"/>
        <v>0.011655655737546677</v>
      </c>
      <c r="M143" s="332"/>
    </row>
    <row r="144" spans="1:13" ht="12.75">
      <c r="A144" s="317">
        <f t="shared" si="2"/>
        <v>38930</v>
      </c>
      <c r="B144" s="110">
        <v>0.000500139573834435</v>
      </c>
      <c r="C144" s="111">
        <v>0.03842114370103289</v>
      </c>
      <c r="D144" s="95">
        <v>0.003708361738639754</v>
      </c>
      <c r="E144" s="111">
        <v>0.024289749725615817</v>
      </c>
      <c r="F144" s="101">
        <v>-0.015520968725334261</v>
      </c>
      <c r="G144" s="99">
        <v>2.156243478260869</v>
      </c>
      <c r="H144" s="246">
        <v>-0.00622391711037551</v>
      </c>
      <c r="I144" s="99">
        <v>2.7623</v>
      </c>
      <c r="J144" s="302">
        <v>0.1425</v>
      </c>
      <c r="K144" s="138">
        <v>0.1458825627443831</v>
      </c>
      <c r="L144" s="118">
        <f t="shared" si="3"/>
        <v>0.011412560088740031</v>
      </c>
      <c r="M144" s="332"/>
    </row>
    <row r="145" spans="1:13" ht="12.75">
      <c r="A145" s="317">
        <f t="shared" si="2"/>
        <v>38961</v>
      </c>
      <c r="B145" s="110">
        <v>0.00210031117156273</v>
      </c>
      <c r="C145" s="111">
        <v>0.03697183804570536</v>
      </c>
      <c r="D145" s="95">
        <v>0.002889564193995886</v>
      </c>
      <c r="E145" s="111">
        <v>0.032774578672857047</v>
      </c>
      <c r="F145" s="101">
        <v>0.005269017046746649</v>
      </c>
      <c r="G145" s="99">
        <v>2.167604761904762</v>
      </c>
      <c r="H145" s="246">
        <v>-7.240343192271848E-05</v>
      </c>
      <c r="I145" s="99">
        <v>2.7621</v>
      </c>
      <c r="J145" s="302">
        <v>0.1425</v>
      </c>
      <c r="K145" s="138">
        <v>0.1411008321043285</v>
      </c>
      <c r="L145" s="118">
        <f t="shared" si="3"/>
        <v>0.011060169619674154</v>
      </c>
      <c r="M145" s="332"/>
    </row>
    <row r="146" spans="1:13" ht="12.75">
      <c r="A146" s="317">
        <f t="shared" si="2"/>
        <v>38991</v>
      </c>
      <c r="B146" s="110">
        <v>0.0032985433044985246</v>
      </c>
      <c r="C146" s="111">
        <v>0.03264888616472117</v>
      </c>
      <c r="D146" s="95">
        <v>0.00465318585594976</v>
      </c>
      <c r="E146" s="111">
        <v>0.031349080295120624</v>
      </c>
      <c r="F146" s="101">
        <v>-0.008882967154880017</v>
      </c>
      <c r="G146" s="99">
        <v>2.14835</v>
      </c>
      <c r="H146" s="246">
        <v>-0.01784873827884581</v>
      </c>
      <c r="I146" s="99">
        <v>2.7128</v>
      </c>
      <c r="J146" s="302">
        <v>0.1375</v>
      </c>
      <c r="K146" s="138">
        <v>0.1389549666930711</v>
      </c>
      <c r="L146" s="118">
        <f t="shared" si="3"/>
        <v>0.010901589470152961</v>
      </c>
      <c r="M146" s="332"/>
    </row>
    <row r="147" spans="1:13" ht="12.75">
      <c r="A147" s="317">
        <f aca="true" t="shared" si="4" ref="A147:A210">EDATE(A146,1)</f>
        <v>39022</v>
      </c>
      <c r="B147" s="110">
        <v>0.003098839091623784</v>
      </c>
      <c r="C147" s="111">
        <v>0.030182360834576816</v>
      </c>
      <c r="D147" s="95">
        <v>0.00752858450407512</v>
      </c>
      <c r="E147" s="111">
        <v>0.03496073521115828</v>
      </c>
      <c r="F147" s="101">
        <v>0.0040580826300096184</v>
      </c>
      <c r="G147" s="99">
        <v>2.1570681818181816</v>
      </c>
      <c r="H147" s="246">
        <v>0.026393394278973803</v>
      </c>
      <c r="I147" s="99">
        <v>2.7844</v>
      </c>
      <c r="J147" s="302">
        <v>0.1325</v>
      </c>
      <c r="K147" s="138">
        <v>0.13584961835807877</v>
      </c>
      <c r="L147" s="118">
        <f t="shared" si="3"/>
        <v>0.010671617596732519</v>
      </c>
      <c r="M147" s="332"/>
    </row>
    <row r="148" spans="1:13" ht="12.75">
      <c r="A148" s="317">
        <f t="shared" si="4"/>
        <v>39052</v>
      </c>
      <c r="B148" s="110">
        <v>0.0047991208656092965</v>
      </c>
      <c r="C148" s="111">
        <v>0.031415161315768714</v>
      </c>
      <c r="D148" s="95">
        <v>0.0031608151211550695</v>
      </c>
      <c r="E148" s="111">
        <v>0.03831573165853741</v>
      </c>
      <c r="F148" s="101">
        <v>-0.003967506400733289</v>
      </c>
      <c r="G148" s="99">
        <v>2.14851</v>
      </c>
      <c r="H148" s="246">
        <v>0.019429679643729214</v>
      </c>
      <c r="I148" s="99">
        <v>2.8385</v>
      </c>
      <c r="J148" s="302">
        <v>0.1325</v>
      </c>
      <c r="K148" s="138">
        <v>0.13110120704476697</v>
      </c>
      <c r="L148" s="118">
        <f t="shared" si="3"/>
        <v>0.010318849029604893</v>
      </c>
      <c r="M148" s="332"/>
    </row>
    <row r="149" spans="1:13" ht="12.75">
      <c r="A149" s="318">
        <f t="shared" si="4"/>
        <v>39083</v>
      </c>
      <c r="B149" s="114">
        <v>0.004401445479053745</v>
      </c>
      <c r="C149" s="115">
        <v>0.02987813485155022</v>
      </c>
      <c r="D149" s="93">
        <v>0.005033894699317587</v>
      </c>
      <c r="E149" s="115">
        <v>0.03404489430110358</v>
      </c>
      <c r="F149" s="116">
        <v>-0.004826177634309259</v>
      </c>
      <c r="G149" s="94">
        <v>2.13814090909091</v>
      </c>
      <c r="H149" s="247">
        <v>-0.02120838471023412</v>
      </c>
      <c r="I149" s="94">
        <v>2.7783</v>
      </c>
      <c r="J149" s="303">
        <v>0.13</v>
      </c>
      <c r="K149" s="137">
        <v>0.13053194828794584</v>
      </c>
      <c r="L149" s="119">
        <f t="shared" si="3"/>
        <v>0.010276466618218016</v>
      </c>
      <c r="M149" s="332"/>
    </row>
    <row r="150" spans="1:13" ht="12.75">
      <c r="A150" s="317">
        <f t="shared" si="4"/>
        <v>39114</v>
      </c>
      <c r="B150" s="110">
        <v>0.004401193957114913</v>
      </c>
      <c r="C150" s="111">
        <v>0.030185643661014616</v>
      </c>
      <c r="D150" s="95">
        <v>0.002663096801137188</v>
      </c>
      <c r="E150" s="111">
        <v>0.036660672881275724</v>
      </c>
      <c r="F150" s="101">
        <v>-0.019618057944852385</v>
      </c>
      <c r="G150" s="99">
        <v>2.096194736842105</v>
      </c>
      <c r="H150" s="246">
        <v>-0.0129935572112444</v>
      </c>
      <c r="I150" s="99">
        <v>2.7422</v>
      </c>
      <c r="J150" s="302">
        <v>0.13</v>
      </c>
      <c r="K150" s="138">
        <v>0.12859860969313947</v>
      </c>
      <c r="L150" s="118">
        <f t="shared" si="3"/>
        <v>0.010132379647350032</v>
      </c>
      <c r="M150" s="332"/>
    </row>
    <row r="151" spans="1:13" ht="12.75">
      <c r="A151" s="317">
        <f t="shared" si="4"/>
        <v>39142</v>
      </c>
      <c r="B151" s="110">
        <v>0.003699604263642353</v>
      </c>
      <c r="C151" s="111">
        <v>0.02957038373453935</v>
      </c>
      <c r="D151" s="95">
        <v>0.0034034759388801294</v>
      </c>
      <c r="E151" s="111">
        <v>0.04262181366518547</v>
      </c>
      <c r="F151" s="101">
        <v>-0.0043516994910122175</v>
      </c>
      <c r="G151" s="99">
        <v>2.087072727272727</v>
      </c>
      <c r="H151" s="246">
        <v>0.009189701699365393</v>
      </c>
      <c r="I151" s="99">
        <v>2.7674</v>
      </c>
      <c r="J151" s="302">
        <v>0.1275</v>
      </c>
      <c r="K151" s="138">
        <v>0.12666636505945966</v>
      </c>
      <c r="L151" s="118">
        <f t="shared" si="3"/>
        <v>0.009988147962787242</v>
      </c>
      <c r="M151" s="332"/>
    </row>
    <row r="152" spans="1:13" ht="12.75">
      <c r="A152" s="317">
        <f t="shared" si="4"/>
        <v>39173</v>
      </c>
      <c r="B152" s="110">
        <v>0.002500113298185669</v>
      </c>
      <c r="C152" s="111">
        <v>0.029981802167443394</v>
      </c>
      <c r="D152" s="95">
        <v>0.00043216563316539336</v>
      </c>
      <c r="E152" s="111">
        <v>0.04747544809642745</v>
      </c>
      <c r="F152" s="101">
        <v>-0.02648576954237769</v>
      </c>
      <c r="G152" s="99">
        <v>2.031795</v>
      </c>
      <c r="H152" s="246">
        <v>-0.007227000072270062</v>
      </c>
      <c r="I152" s="99">
        <v>2.7474</v>
      </c>
      <c r="J152" s="302">
        <v>0.125</v>
      </c>
      <c r="K152" s="138">
        <v>0.12509799200338828</v>
      </c>
      <c r="L152" s="118">
        <f t="shared" si="3"/>
        <v>0.009870910523947618</v>
      </c>
      <c r="M152" s="332"/>
    </row>
    <row r="153" spans="1:13" ht="12.75">
      <c r="A153" s="317">
        <f t="shared" si="4"/>
        <v>39203</v>
      </c>
      <c r="B153" s="110">
        <v>0.002799020531173424</v>
      </c>
      <c r="C153" s="111">
        <v>0.031831801566782</v>
      </c>
      <c r="D153" s="95">
        <v>0.00042913697995539124</v>
      </c>
      <c r="E153" s="111">
        <v>0.043996619066684506</v>
      </c>
      <c r="F153" s="101">
        <v>-0.025803202676361603</v>
      </c>
      <c r="G153" s="99">
        <v>1.9793681818181816</v>
      </c>
      <c r="H153" s="246">
        <v>-0.025733420688651032</v>
      </c>
      <c r="I153" s="99">
        <v>2.6767</v>
      </c>
      <c r="J153" s="302">
        <v>0.125</v>
      </c>
      <c r="K153" s="138">
        <v>0.12359861532814004</v>
      </c>
      <c r="L153" s="118">
        <f t="shared" si="3"/>
        <v>0.009758690480858201</v>
      </c>
      <c r="M153" s="332"/>
    </row>
    <row r="154" spans="1:13" ht="12.75">
      <c r="A154" s="317">
        <f t="shared" si="4"/>
        <v>39234</v>
      </c>
      <c r="B154" s="110">
        <v>0.0027987212285822682</v>
      </c>
      <c r="C154" s="111">
        <v>0.036898061288305195</v>
      </c>
      <c r="D154" s="95">
        <v>0.0026021248792682528</v>
      </c>
      <c r="E154" s="111">
        <v>0.03892709118311988</v>
      </c>
      <c r="F154" s="101">
        <v>-0.022874827454341995</v>
      </c>
      <c r="G154" s="99">
        <v>1.934090476190476</v>
      </c>
      <c r="H154" s="246">
        <v>-0.031232487764784822</v>
      </c>
      <c r="I154" s="99">
        <v>2.5931</v>
      </c>
      <c r="J154" s="302">
        <v>0.12</v>
      </c>
      <c r="K154" s="138">
        <v>0.119598696503522</v>
      </c>
      <c r="L154" s="118">
        <f t="shared" si="3"/>
        <v>0.00945864576743527</v>
      </c>
      <c r="M154" s="332"/>
    </row>
    <row r="155" spans="1:13" ht="12.75">
      <c r="A155" s="317">
        <f t="shared" si="4"/>
        <v>39264</v>
      </c>
      <c r="B155" s="110">
        <v>0.0024013066704626773</v>
      </c>
      <c r="C155" s="111">
        <v>0.03741741881455285</v>
      </c>
      <c r="D155" s="95">
        <v>0.0027880408912666077</v>
      </c>
      <c r="E155" s="111">
        <v>0.03998683560967575</v>
      </c>
      <c r="F155" s="101">
        <v>-0.026648430786957555</v>
      </c>
      <c r="G155" s="99">
        <v>1.8825500000000004</v>
      </c>
      <c r="H155" s="246">
        <v>-0.003740696463692128</v>
      </c>
      <c r="I155" s="99">
        <v>2.5834</v>
      </c>
      <c r="J155" s="302">
        <v>0.115</v>
      </c>
      <c r="K155" s="138">
        <v>0.11645500068408249</v>
      </c>
      <c r="L155" s="118">
        <f t="shared" si="3"/>
        <v>0.009222138235526645</v>
      </c>
      <c r="M155" s="332"/>
    </row>
    <row r="156" spans="1:13" ht="12.75">
      <c r="A156" s="317">
        <f t="shared" si="4"/>
        <v>39295</v>
      </c>
      <c r="B156" s="110">
        <v>0.004701415282963195</v>
      </c>
      <c r="C156" s="111">
        <v>0.041773716659497584</v>
      </c>
      <c r="D156" s="95">
        <v>0.009844032549728654</v>
      </c>
      <c r="E156" s="111">
        <v>0.04634427678921682</v>
      </c>
      <c r="F156" s="101">
        <v>0.043032519489637266</v>
      </c>
      <c r="G156" s="99">
        <v>1.9635608695652171</v>
      </c>
      <c r="H156" s="246">
        <v>0.03654099249051623</v>
      </c>
      <c r="I156" s="99">
        <v>2.6778</v>
      </c>
      <c r="J156" s="302">
        <v>0.115</v>
      </c>
      <c r="K156" s="138">
        <v>0.11360014437318305</v>
      </c>
      <c r="L156" s="118">
        <f t="shared" si="3"/>
        <v>0.00900683127144819</v>
      </c>
      <c r="M156" s="332"/>
    </row>
    <row r="157" spans="1:13" ht="12.75">
      <c r="A157" s="317">
        <f t="shared" si="4"/>
        <v>39326</v>
      </c>
      <c r="B157" s="110">
        <v>0.001800347422415971</v>
      </c>
      <c r="C157" s="111">
        <v>0.041461877269440395</v>
      </c>
      <c r="D157" s="95">
        <v>0.01285100334635314</v>
      </c>
      <c r="E157" s="111">
        <v>0.05673734021094057</v>
      </c>
      <c r="F157" s="101">
        <v>-0.03338340270752205</v>
      </c>
      <c r="G157" s="99">
        <v>1.8980105263157894</v>
      </c>
      <c r="H157" s="246">
        <v>-0.012211516916872167</v>
      </c>
      <c r="I157" s="99">
        <v>2.6451</v>
      </c>
      <c r="J157" s="302">
        <v>0.1125</v>
      </c>
      <c r="K157" s="138">
        <v>0.11149413192688024</v>
      </c>
      <c r="L157" s="118">
        <f t="shared" si="3"/>
        <v>0.008847675918931097</v>
      </c>
      <c r="M157" s="332"/>
    </row>
    <row r="158" spans="1:13" ht="12.75">
      <c r="A158" s="317">
        <f t="shared" si="4"/>
        <v>39356</v>
      </c>
      <c r="B158" s="110">
        <v>0.003000137382528578</v>
      </c>
      <c r="C158" s="111">
        <v>0.04115212062346796</v>
      </c>
      <c r="D158" s="95">
        <v>0.0104890372019657</v>
      </c>
      <c r="E158" s="111">
        <v>0.06287573912917144</v>
      </c>
      <c r="F158" s="101">
        <v>-0.05168884971975185</v>
      </c>
      <c r="G158" s="99">
        <v>1.7999045454545455</v>
      </c>
      <c r="H158" s="246">
        <v>-0.03126535858757706</v>
      </c>
      <c r="I158" s="99">
        <v>2.5624</v>
      </c>
      <c r="J158" s="302">
        <v>0.1125</v>
      </c>
      <c r="K158" s="138">
        <v>0.1110996980231284</v>
      </c>
      <c r="L158" s="118">
        <f t="shared" si="3"/>
        <v>0.008817837070197676</v>
      </c>
      <c r="M158" s="332"/>
    </row>
    <row r="159" spans="1:13" ht="12.75">
      <c r="A159" s="317">
        <f t="shared" si="4"/>
        <v>39387</v>
      </c>
      <c r="B159" s="110">
        <v>0.0037981853114623654</v>
      </c>
      <c r="C159" s="111">
        <v>0.04187799704905948</v>
      </c>
      <c r="D159" s="95">
        <v>0.006943798968818582</v>
      </c>
      <c r="E159" s="111">
        <v>0.062258829229464796</v>
      </c>
      <c r="F159" s="101">
        <v>-0.01645895363137928</v>
      </c>
      <c r="G159" s="99">
        <v>1.7702800000000003</v>
      </c>
      <c r="H159" s="246">
        <v>0.01506400249765849</v>
      </c>
      <c r="I159" s="99">
        <v>2.601</v>
      </c>
      <c r="J159" s="302">
        <v>0.1125</v>
      </c>
      <c r="K159" s="138">
        <v>0.11109969802313063</v>
      </c>
      <c r="L159" s="118">
        <f t="shared" si="3"/>
        <v>0.008817837070197898</v>
      </c>
      <c r="M159" s="332"/>
    </row>
    <row r="160" spans="1:13" ht="12.75">
      <c r="A160" s="317">
        <f t="shared" si="4"/>
        <v>39417</v>
      </c>
      <c r="B160" s="110">
        <v>0.007401670631188795</v>
      </c>
      <c r="C160" s="111">
        <v>0.04457658553373722</v>
      </c>
      <c r="D160" s="95">
        <v>0.017595443266166022</v>
      </c>
      <c r="E160" s="111">
        <v>0.07754382736989784</v>
      </c>
      <c r="F160" s="101">
        <v>0.008686277231365835</v>
      </c>
      <c r="G160" s="99">
        <v>1.7856571428571426</v>
      </c>
      <c r="H160" s="246">
        <v>0.00038446751249510136</v>
      </c>
      <c r="I160" s="99">
        <v>2.602</v>
      </c>
      <c r="J160" s="302">
        <v>0.1125</v>
      </c>
      <c r="K160" s="138">
        <v>0.11109969802313063</v>
      </c>
      <c r="L160" s="118">
        <f t="shared" si="3"/>
        <v>0.008817837070197898</v>
      </c>
      <c r="M160" s="332"/>
    </row>
    <row r="161" spans="1:13" ht="12.75">
      <c r="A161" s="318">
        <f t="shared" si="4"/>
        <v>39448</v>
      </c>
      <c r="B161" s="114">
        <v>0.005399726169818653</v>
      </c>
      <c r="C161" s="115">
        <v>0.04561479653996092</v>
      </c>
      <c r="D161" s="93">
        <v>0.010898710030281533</v>
      </c>
      <c r="E161" s="115">
        <v>0.08383177008692955</v>
      </c>
      <c r="F161" s="116">
        <v>-0.006670758918830733</v>
      </c>
      <c r="G161" s="94">
        <v>1.7737454545454545</v>
      </c>
      <c r="H161" s="247">
        <v>0.003843197540353671</v>
      </c>
      <c r="I161" s="94">
        <v>2.612</v>
      </c>
      <c r="J161" s="303">
        <v>0.1125</v>
      </c>
      <c r="K161" s="137">
        <v>0.1110996980231284</v>
      </c>
      <c r="L161" s="119">
        <f t="shared" si="3"/>
        <v>0.008817837070197676</v>
      </c>
      <c r="M161" s="332"/>
    </row>
    <row r="162" spans="1:13" ht="12.75">
      <c r="A162" s="317">
        <f t="shared" si="4"/>
        <v>39479</v>
      </c>
      <c r="B162" s="110">
        <v>0.004901014794073566</v>
      </c>
      <c r="C162" s="111">
        <v>0.04613512652949825</v>
      </c>
      <c r="D162" s="95">
        <v>0.005294272895222996</v>
      </c>
      <c r="E162" s="111">
        <v>0.08667594800926604</v>
      </c>
      <c r="F162" s="101">
        <v>-0.02519700528536495</v>
      </c>
      <c r="G162" s="99">
        <v>1.7290523809523806</v>
      </c>
      <c r="H162" s="246">
        <v>-0.02385145482388973</v>
      </c>
      <c r="I162" s="99">
        <v>2.5497</v>
      </c>
      <c r="J162" s="302">
        <v>0.1125</v>
      </c>
      <c r="K162" s="138">
        <v>0.11109969802313106</v>
      </c>
      <c r="L162" s="118">
        <f t="shared" si="3"/>
        <v>0.008817837070197898</v>
      </c>
      <c r="M162" s="332"/>
    </row>
    <row r="163" spans="1:13" ht="12.75">
      <c r="A163" s="317">
        <f t="shared" si="4"/>
        <v>39508</v>
      </c>
      <c r="B163" s="110">
        <v>0.004801020352702912</v>
      </c>
      <c r="C163" s="111">
        <v>0.047283109506472965</v>
      </c>
      <c r="D163" s="95">
        <v>0.007416527962279318</v>
      </c>
      <c r="E163" s="111">
        <v>0.09102204329048647</v>
      </c>
      <c r="F163" s="101">
        <v>-0.011652405253634202</v>
      </c>
      <c r="G163" s="99">
        <v>1.7089047619047624</v>
      </c>
      <c r="H163" s="246">
        <v>0.039965486135623784</v>
      </c>
      <c r="I163" s="99">
        <v>2.6516</v>
      </c>
      <c r="J163" s="302">
        <v>0.1125</v>
      </c>
      <c r="K163" s="138">
        <v>0.11109969802313063</v>
      </c>
      <c r="L163" s="118">
        <f t="shared" si="3"/>
        <v>0.008817837070197898</v>
      </c>
      <c r="M163" s="332"/>
    </row>
    <row r="164" spans="1:13" ht="12.75">
      <c r="A164" s="317">
        <f t="shared" si="4"/>
        <v>39539</v>
      </c>
      <c r="B164" s="110">
        <v>0.005499300416865083</v>
      </c>
      <c r="C164" s="111">
        <v>0.05041627425127149</v>
      </c>
      <c r="D164" s="95">
        <v>0.006903273386825726</v>
      </c>
      <c r="E164" s="111">
        <v>0.09807911467051644</v>
      </c>
      <c r="F164" s="101">
        <v>-0.013408501939167872</v>
      </c>
      <c r="G164" s="99">
        <v>1.685990909090909</v>
      </c>
      <c r="H164" s="246">
        <v>0.0031301855483480967</v>
      </c>
      <c r="I164" s="99">
        <v>2.6599</v>
      </c>
      <c r="J164" s="302">
        <v>0.1175</v>
      </c>
      <c r="K164" s="138">
        <v>0.11324017949603044</v>
      </c>
      <c r="L164" s="118">
        <f t="shared" si="3"/>
        <v>0.00897964760327552</v>
      </c>
      <c r="M164" s="332"/>
    </row>
    <row r="165" spans="1:13" ht="12.75">
      <c r="A165" s="317">
        <f t="shared" si="4"/>
        <v>39569</v>
      </c>
      <c r="B165" s="110">
        <v>0.007900786492273326</v>
      </c>
      <c r="C165" s="111">
        <v>0.05576029422261297</v>
      </c>
      <c r="D165" s="95">
        <v>0.016077436720327132</v>
      </c>
      <c r="E165" s="111">
        <v>0.11525481506732582</v>
      </c>
      <c r="F165" s="101">
        <v>-0.015989158430344874</v>
      </c>
      <c r="G165" s="99">
        <v>1.6590333333333334</v>
      </c>
      <c r="H165" s="246">
        <v>-0.02864769352231289</v>
      </c>
      <c r="I165" s="99">
        <v>2.5837</v>
      </c>
      <c r="J165" s="302">
        <v>0.1175</v>
      </c>
      <c r="K165" s="138">
        <v>0.11610056767055393</v>
      </c>
      <c r="L165" s="118">
        <f t="shared" si="3"/>
        <v>0.009195435136501118</v>
      </c>
      <c r="M165" s="332"/>
    </row>
    <row r="166" spans="1:13" ht="12.75">
      <c r="A166" s="317">
        <f t="shared" si="4"/>
        <v>39600</v>
      </c>
      <c r="B166" s="110">
        <v>0.00740118703653625</v>
      </c>
      <c r="C166" s="111">
        <v>0.06060583356434823</v>
      </c>
      <c r="D166" s="95">
        <v>0.01984248278110612</v>
      </c>
      <c r="E166" s="111">
        <v>0.1344323050071401</v>
      </c>
      <c r="F166" s="101">
        <v>-0.024497914735201687</v>
      </c>
      <c r="G166" s="99">
        <v>1.618390476190476</v>
      </c>
      <c r="H166" s="246">
        <v>-0.024499748422804446</v>
      </c>
      <c r="I166" s="99">
        <v>2.5204</v>
      </c>
      <c r="J166" s="302">
        <v>0.1225</v>
      </c>
      <c r="K166" s="138">
        <v>0.12038549299006379</v>
      </c>
      <c r="L166" s="118">
        <f t="shared" si="3"/>
        <v>0.009517743044455296</v>
      </c>
      <c r="M166" s="332"/>
    </row>
    <row r="167" spans="1:13" ht="12.75">
      <c r="A167" s="317">
        <f t="shared" si="4"/>
        <v>39630</v>
      </c>
      <c r="B167" s="110">
        <v>0.005298181664052937</v>
      </c>
      <c r="C167" s="111">
        <v>0.06367091587904872</v>
      </c>
      <c r="D167" s="95">
        <v>0.017643150790994655</v>
      </c>
      <c r="E167" s="111">
        <v>0.15123756781193487</v>
      </c>
      <c r="F167" s="101">
        <v>-0.01686541314850798</v>
      </c>
      <c r="G167" s="99">
        <v>1.591095652173913</v>
      </c>
      <c r="H167" s="246">
        <v>-0.005038882717029125</v>
      </c>
      <c r="I167" s="99">
        <v>2.5077</v>
      </c>
      <c r="J167" s="302">
        <v>0.13</v>
      </c>
      <c r="K167" s="138">
        <v>0.12305226565906484</v>
      </c>
      <c r="L167" s="118">
        <f t="shared" si="3"/>
        <v>0.009717765107444487</v>
      </c>
      <c r="M167" s="332"/>
    </row>
    <row r="168" spans="1:13" ht="12.75">
      <c r="A168" s="317">
        <f t="shared" si="4"/>
        <v>39661</v>
      </c>
      <c r="B168" s="110">
        <v>0.002800264215645054</v>
      </c>
      <c r="C168" s="111">
        <v>0.06165817949166241</v>
      </c>
      <c r="D168" s="95">
        <v>-0.003237238799742803</v>
      </c>
      <c r="E168" s="111">
        <v>0.1363247193652002</v>
      </c>
      <c r="F168" s="101">
        <v>0.013446598252802477</v>
      </c>
      <c r="G168" s="99">
        <v>1.6124904761904764</v>
      </c>
      <c r="H168" s="246">
        <v>-0.039039757546755816</v>
      </c>
      <c r="I168" s="99">
        <v>2.4098</v>
      </c>
      <c r="J168" s="302">
        <v>0.13</v>
      </c>
      <c r="K168" s="138">
        <v>0.12859860969313747</v>
      </c>
      <c r="L168" s="118">
        <f t="shared" si="3"/>
        <v>0.01013237964734981</v>
      </c>
      <c r="M168" s="332"/>
    </row>
    <row r="169" spans="1:13" ht="12.75">
      <c r="A169" s="317">
        <f t="shared" si="4"/>
        <v>39692</v>
      </c>
      <c r="B169" s="110">
        <v>0.0025997414273351005</v>
      </c>
      <c r="C169" s="111">
        <v>0.06250533749689047</v>
      </c>
      <c r="D169" s="95">
        <v>0.0010587821051051272</v>
      </c>
      <c r="E169" s="111">
        <v>0.12309494277576882</v>
      </c>
      <c r="F169" s="101">
        <v>0.1161390798509363</v>
      </c>
      <c r="G169" s="99">
        <v>1.7997636363636362</v>
      </c>
      <c r="H169" s="246">
        <v>0.07295211220848197</v>
      </c>
      <c r="I169" s="99">
        <v>2.5856</v>
      </c>
      <c r="J169" s="302">
        <v>0.1375</v>
      </c>
      <c r="K169" s="138">
        <v>0.13336652735981297</v>
      </c>
      <c r="L169" s="118">
        <f t="shared" si="3"/>
        <v>0.010487313002342624</v>
      </c>
      <c r="M169" s="332"/>
    </row>
    <row r="170" spans="1:13" ht="12.75">
      <c r="A170" s="317">
        <f t="shared" si="4"/>
        <v>39722</v>
      </c>
      <c r="B170" s="110">
        <v>0.0045010571193933036</v>
      </c>
      <c r="C170" s="111">
        <v>0.06409530261467666</v>
      </c>
      <c r="D170" s="95">
        <v>0.00975754937192086</v>
      </c>
      <c r="E170" s="111">
        <v>0.12228194010836702</v>
      </c>
      <c r="F170" s="101">
        <v>0.2135554910372508</v>
      </c>
      <c r="G170" s="99">
        <v>2.1841130434782605</v>
      </c>
      <c r="H170" s="246">
        <v>0.11536974009900991</v>
      </c>
      <c r="I170" s="99">
        <v>2.8839</v>
      </c>
      <c r="J170" s="302">
        <v>0.1375</v>
      </c>
      <c r="K170" s="138">
        <v>0.13610008595841488</v>
      </c>
      <c r="L170" s="118">
        <f t="shared" si="3"/>
        <v>0.010690187757047331</v>
      </c>
      <c r="M170" s="332"/>
    </row>
    <row r="171" spans="1:13" ht="12.75">
      <c r="A171" s="317">
        <f t="shared" si="4"/>
        <v>39753</v>
      </c>
      <c r="B171" s="110">
        <v>0.003600713880665074</v>
      </c>
      <c r="C171" s="111">
        <v>0.06388596927956325</v>
      </c>
      <c r="D171" s="95">
        <v>0.00384873965955701</v>
      </c>
      <c r="E171" s="111">
        <v>0.1188323641043183</v>
      </c>
      <c r="F171" s="101">
        <v>0.03956615559793453</v>
      </c>
      <c r="G171" s="99">
        <v>2.27053</v>
      </c>
      <c r="H171" s="246">
        <v>0.00013870106453062192</v>
      </c>
      <c r="I171" s="99">
        <v>2.8843</v>
      </c>
      <c r="J171" s="302">
        <v>0.1375</v>
      </c>
      <c r="K171" s="138">
        <v>0.1361000859584151</v>
      </c>
      <c r="L171" s="118">
        <f t="shared" si="3"/>
        <v>0.010690187757047331</v>
      </c>
      <c r="M171" s="332"/>
    </row>
    <row r="172" spans="1:13" ht="12.75">
      <c r="A172" s="317">
        <f t="shared" si="4"/>
        <v>39783</v>
      </c>
      <c r="B172" s="110">
        <v>0.0028009068282504046</v>
      </c>
      <c r="C172" s="111">
        <v>0.059027243906546456</v>
      </c>
      <c r="D172" s="95">
        <v>-0.0012836565527147847</v>
      </c>
      <c r="E172" s="111">
        <v>0.09807505035817665</v>
      </c>
      <c r="F172" s="101">
        <v>0.05666758622236001</v>
      </c>
      <c r="G172" s="99">
        <v>2.399195454545455</v>
      </c>
      <c r="H172" s="246">
        <v>0.12044516867177468</v>
      </c>
      <c r="I172" s="99">
        <v>3.2317</v>
      </c>
      <c r="J172" s="302">
        <v>0.1375</v>
      </c>
      <c r="K172" s="138">
        <v>0.13610008595841577</v>
      </c>
      <c r="L172" s="118">
        <f t="shared" si="3"/>
        <v>0.010690187757047331</v>
      </c>
      <c r="M172" s="332"/>
    </row>
    <row r="173" spans="1:13" ht="12.75">
      <c r="A173" s="318">
        <f t="shared" si="4"/>
        <v>39814</v>
      </c>
      <c r="B173" s="114">
        <v>0.004798019952572785</v>
      </c>
      <c r="C173" s="115">
        <v>0.05839344298109861</v>
      </c>
      <c r="D173" s="93">
        <v>-0.00435643564356436</v>
      </c>
      <c r="E173" s="115">
        <v>0.08150435471100548</v>
      </c>
      <c r="F173" s="116">
        <v>-0.03730426226035555</v>
      </c>
      <c r="G173" s="94">
        <v>2.3096952380952382</v>
      </c>
      <c r="H173" s="247">
        <v>-0.0547080483955813</v>
      </c>
      <c r="I173" s="94">
        <v>3.0549</v>
      </c>
      <c r="J173" s="303">
        <v>0.1275</v>
      </c>
      <c r="K173" s="137">
        <v>0.13275645986474877</v>
      </c>
      <c r="L173" s="119">
        <f t="shared" si="3"/>
        <v>0.01044197480045761</v>
      </c>
      <c r="M173" s="332"/>
    </row>
    <row r="174" spans="1:13" ht="12.75">
      <c r="A174" s="317">
        <f t="shared" si="4"/>
        <v>39845</v>
      </c>
      <c r="B174" s="110">
        <v>0.005501008002091856</v>
      </c>
      <c r="C174" s="111">
        <v>0.059025374751343396</v>
      </c>
      <c r="D174" s="95">
        <v>0.002603823496395652</v>
      </c>
      <c r="E174" s="111">
        <v>0.07860994576089642</v>
      </c>
      <c r="F174" s="101">
        <v>0.005634839475832987</v>
      </c>
      <c r="G174" s="99">
        <v>2.3227100000000007</v>
      </c>
      <c r="H174" s="246">
        <v>-0.03014828635961897</v>
      </c>
      <c r="I174" s="99">
        <v>2.9628</v>
      </c>
      <c r="J174" s="302">
        <v>0.1275</v>
      </c>
      <c r="K174" s="138">
        <v>0.1260986873670528</v>
      </c>
      <c r="L174" s="118">
        <f t="shared" si="3"/>
        <v>0.009945730777664696</v>
      </c>
      <c r="M174" s="332"/>
    </row>
    <row r="175" spans="1:13" ht="12.75">
      <c r="A175" s="317">
        <f t="shared" si="4"/>
        <v>39873</v>
      </c>
      <c r="B175" s="110">
        <v>0.0019981318835473605</v>
      </c>
      <c r="C175" s="111">
        <v>0.0560712276602191</v>
      </c>
      <c r="D175" s="95">
        <v>-0.007401746140309418</v>
      </c>
      <c r="E175" s="111">
        <v>0.06274447464499877</v>
      </c>
      <c r="F175" s="101">
        <v>-0.0033017858058435046</v>
      </c>
      <c r="G175" s="99">
        <v>2.31504090909091</v>
      </c>
      <c r="H175" s="246">
        <v>0.020284865667611562</v>
      </c>
      <c r="I175" s="99">
        <v>3.0229</v>
      </c>
      <c r="J175" s="302">
        <v>0.1125</v>
      </c>
      <c r="K175" s="138">
        <v>0.1165306304921771</v>
      </c>
      <c r="L175" s="118">
        <f t="shared" si="3"/>
        <v>0.009227835203973411</v>
      </c>
      <c r="M175" s="332"/>
    </row>
    <row r="176" spans="1:13" ht="12.75">
      <c r="A176" s="317">
        <f t="shared" si="4"/>
        <v>39904</v>
      </c>
      <c r="B176" s="110">
        <v>0.00480097795169665</v>
      </c>
      <c r="C176" s="111">
        <v>0.055337782830583215</v>
      </c>
      <c r="D176" s="95">
        <v>-0.0015374882297551906</v>
      </c>
      <c r="E176" s="111">
        <v>0.05383560225684558</v>
      </c>
      <c r="F176" s="101">
        <v>-0.047813802622769686</v>
      </c>
      <c r="G176" s="99">
        <v>2.20435</v>
      </c>
      <c r="H176" s="246">
        <v>-0.035760362565748105</v>
      </c>
      <c r="I176" s="99">
        <v>2.9148</v>
      </c>
      <c r="J176" s="302">
        <v>0.1025</v>
      </c>
      <c r="K176" s="138">
        <v>0.11059761250655725</v>
      </c>
      <c r="L176" s="118">
        <f t="shared" si="3"/>
        <v>0.008779840347886037</v>
      </c>
      <c r="M176" s="332"/>
    </row>
    <row r="177" spans="1:13" ht="12.75">
      <c r="A177" s="317">
        <f t="shared" si="4"/>
        <v>39934</v>
      </c>
      <c r="B177" s="110">
        <v>0.004699877320628154</v>
      </c>
      <c r="C177" s="111">
        <v>0.05198622240567041</v>
      </c>
      <c r="D177" s="95">
        <v>-0.0007269494401752619</v>
      </c>
      <c r="E177" s="111">
        <v>0.03640675306679708</v>
      </c>
      <c r="F177" s="101">
        <v>-0.062163881589108905</v>
      </c>
      <c r="G177" s="99">
        <v>2.0673190476190477</v>
      </c>
      <c r="H177" s="246">
        <v>-0.03221490325236731</v>
      </c>
      <c r="I177" s="99">
        <v>2.8209</v>
      </c>
      <c r="J177" s="302">
        <v>0.1025</v>
      </c>
      <c r="K177" s="138">
        <v>0.10110095956271963</v>
      </c>
      <c r="L177" s="118">
        <f t="shared" si="3"/>
        <v>0.008058173006191938</v>
      </c>
      <c r="M177" s="332"/>
    </row>
    <row r="178" spans="1:13" ht="12.75">
      <c r="A178" s="317">
        <f t="shared" si="4"/>
        <v>39965</v>
      </c>
      <c r="B178" s="110">
        <v>0.0035988986828843217</v>
      </c>
      <c r="C178" s="111">
        <v>0.04801565436075683</v>
      </c>
      <c r="D178" s="95">
        <v>-0.0009806210600046272</v>
      </c>
      <c r="E178" s="111">
        <v>0.015245440604222837</v>
      </c>
      <c r="F178" s="101">
        <v>-0.05332596099220466</v>
      </c>
      <c r="G178" s="99">
        <v>1.9570772727272727</v>
      </c>
      <c r="H178" s="246">
        <v>-0.027721649119075376</v>
      </c>
      <c r="I178" s="99">
        <v>2.7427</v>
      </c>
      <c r="J178" s="302">
        <v>0.0925</v>
      </c>
      <c r="K178" s="138">
        <v>0.09489979408655184</v>
      </c>
      <c r="L178" s="118">
        <f t="shared" si="3"/>
        <v>0.00758385005426776</v>
      </c>
      <c r="M178" s="332"/>
    </row>
    <row r="179" spans="1:13" ht="12.75">
      <c r="A179" s="317">
        <f t="shared" si="4"/>
        <v>39995</v>
      </c>
      <c r="B179" s="110">
        <v>0.0023996494894003018</v>
      </c>
      <c r="C179" s="111">
        <v>0.04499395676982321</v>
      </c>
      <c r="D179" s="95">
        <v>-0.004349473290592987</v>
      </c>
      <c r="E179" s="111">
        <v>-0.006695365766261063</v>
      </c>
      <c r="F179" s="101">
        <v>-0.013129100414013606</v>
      </c>
      <c r="G179" s="99">
        <v>1.9313826086956525</v>
      </c>
      <c r="H179" s="246">
        <v>-0.007437926131184547</v>
      </c>
      <c r="I179" s="99">
        <v>2.7223</v>
      </c>
      <c r="J179" s="302">
        <v>0.0875</v>
      </c>
      <c r="K179" s="138">
        <v>0.08957640315988374</v>
      </c>
      <c r="L179" s="118">
        <f t="shared" si="3"/>
        <v>0.007174699015497499</v>
      </c>
      <c r="M179" s="332"/>
    </row>
    <row r="180" spans="1:13" ht="12.75">
      <c r="A180" s="317">
        <f t="shared" si="4"/>
        <v>40026</v>
      </c>
      <c r="B180" s="110">
        <v>0.0014995528239336586</v>
      </c>
      <c r="C180" s="111">
        <v>0.0436385168159823</v>
      </c>
      <c r="D180" s="95">
        <v>-0.003619804407019256</v>
      </c>
      <c r="E180" s="111">
        <v>-0.007076604116446394</v>
      </c>
      <c r="F180" s="101">
        <v>-0.04457292419058945</v>
      </c>
      <c r="G180" s="99">
        <v>1.8452952380952383</v>
      </c>
      <c r="H180" s="246">
        <v>-0.03295007897733537</v>
      </c>
      <c r="I180" s="99">
        <v>2.6326</v>
      </c>
      <c r="J180" s="302">
        <v>0.0875</v>
      </c>
      <c r="K180" s="138">
        <v>0.08609947541624535</v>
      </c>
      <c r="L180" s="118">
        <f t="shared" si="3"/>
        <v>0.006906475061846162</v>
      </c>
      <c r="M180" s="332"/>
    </row>
    <row r="181" spans="1:13" ht="12.75">
      <c r="A181" s="317">
        <f t="shared" si="4"/>
        <v>40057</v>
      </c>
      <c r="B181" s="110">
        <v>0.0024003921199995393</v>
      </c>
      <c r="C181" s="111">
        <v>0.043431007670667876</v>
      </c>
      <c r="D181" s="95">
        <v>0.004195877030053197</v>
      </c>
      <c r="E181" s="111">
        <v>-0.0039650036772211905</v>
      </c>
      <c r="F181" s="101">
        <v>-0.013890244337301572</v>
      </c>
      <c r="G181" s="99">
        <v>1.8196636363636365</v>
      </c>
      <c r="H181" s="246">
        <v>0.007559067081972071</v>
      </c>
      <c r="I181" s="99">
        <v>2.6525</v>
      </c>
      <c r="J181" s="302">
        <v>0.0875</v>
      </c>
      <c r="K181" s="138">
        <v>0.08609947541624535</v>
      </c>
      <c r="L181" s="118">
        <f t="shared" si="3"/>
        <v>0.006906475061846162</v>
      </c>
      <c r="M181" s="332"/>
    </row>
    <row r="182" spans="1:13" ht="12.75">
      <c r="A182" s="317">
        <f t="shared" si="4"/>
        <v>40087</v>
      </c>
      <c r="B182" s="110">
        <v>0.002799891487459183</v>
      </c>
      <c r="C182" s="111">
        <v>0.041663912497434286</v>
      </c>
      <c r="D182" s="95">
        <v>0.00045438269394626474</v>
      </c>
      <c r="E182" s="111">
        <v>-0.013141740799563428</v>
      </c>
      <c r="F182" s="101">
        <v>-0.04365442164635813</v>
      </c>
      <c r="G182" s="99">
        <v>1.740227272727273</v>
      </c>
      <c r="H182" s="246">
        <v>-0.029029217719132916</v>
      </c>
      <c r="I182" s="99">
        <v>2.5755</v>
      </c>
      <c r="J182" s="302">
        <v>0.0875</v>
      </c>
      <c r="K182" s="138">
        <v>0.08609947541624535</v>
      </c>
      <c r="L182" s="118">
        <f t="shared" si="3"/>
        <v>0.006906475061846162</v>
      </c>
      <c r="M182" s="332"/>
    </row>
    <row r="183" spans="1:13" ht="12.75">
      <c r="A183" s="319">
        <f t="shared" si="4"/>
        <v>40118</v>
      </c>
      <c r="B183" s="110">
        <v>0.004101276138120724</v>
      </c>
      <c r="C183" s="111">
        <v>0.04218345939725032</v>
      </c>
      <c r="D183" s="95">
        <v>0.0010342384771269142</v>
      </c>
      <c r="E183" s="111">
        <v>-0.015908605594704195</v>
      </c>
      <c r="F183" s="101">
        <v>-0.007132968898673542</v>
      </c>
      <c r="G183" s="99">
        <v>1.7278142857142857</v>
      </c>
      <c r="H183" s="246">
        <v>0.00011648223645899236</v>
      </c>
      <c r="I183" s="99">
        <v>2.5758</v>
      </c>
      <c r="J183" s="302">
        <v>0.0875</v>
      </c>
      <c r="K183" s="138">
        <v>0.086099475416244</v>
      </c>
      <c r="L183" s="118">
        <f t="shared" si="3"/>
        <v>0.006906475061846162</v>
      </c>
      <c r="M183" s="332"/>
    </row>
    <row r="184" spans="1:13" ht="13.5" thickBot="1">
      <c r="A184" s="317">
        <f t="shared" si="4"/>
        <v>40148</v>
      </c>
      <c r="B184" s="121">
        <v>0.0036986898256095024</v>
      </c>
      <c r="C184" s="122">
        <v>0.0431165006256784</v>
      </c>
      <c r="D184" s="123">
        <v>-0.0025866235316164277</v>
      </c>
      <c r="E184" s="122">
        <v>-0.01719249225536046</v>
      </c>
      <c r="F184" s="124">
        <v>0.013872048159075057</v>
      </c>
      <c r="G184" s="125">
        <v>1.751782608695652</v>
      </c>
      <c r="H184" s="248">
        <v>-0.00908455625436766</v>
      </c>
      <c r="I184" s="125">
        <v>2.5524</v>
      </c>
      <c r="J184" s="304">
        <v>0.0875</v>
      </c>
      <c r="K184" s="139">
        <v>0.08609947541624424</v>
      </c>
      <c r="L184" s="126">
        <f t="shared" si="3"/>
        <v>0.006906475061846162</v>
      </c>
      <c r="M184" s="332"/>
    </row>
    <row r="185" spans="1:13" ht="13.5" thickTop="1">
      <c r="A185" s="320">
        <f t="shared" si="4"/>
        <v>40179</v>
      </c>
      <c r="B185" s="110">
        <v>0.007499362073707605</v>
      </c>
      <c r="C185" s="111">
        <v>0.045920859794821745</v>
      </c>
      <c r="D185" s="95">
        <v>0.0063040946949188825</v>
      </c>
      <c r="E185" s="111">
        <v>-0.006669399827225253</v>
      </c>
      <c r="F185" s="101">
        <v>0.01787173314139645</v>
      </c>
      <c r="G185" s="99">
        <v>1.78309</v>
      </c>
      <c r="H185" s="246">
        <v>-0.004818993888105361</v>
      </c>
      <c r="I185" s="99">
        <v>2.5401</v>
      </c>
      <c r="J185" s="302">
        <v>0.0875</v>
      </c>
      <c r="K185" s="138">
        <v>0.086099475416244</v>
      </c>
      <c r="L185" s="118">
        <f t="shared" si="3"/>
        <v>0.006906475061846162</v>
      </c>
      <c r="M185" s="332"/>
    </row>
    <row r="186" spans="1:13" ht="12.75">
      <c r="A186" s="319">
        <f t="shared" si="4"/>
        <v>40210</v>
      </c>
      <c r="B186" s="110">
        <v>0.007798777720033456</v>
      </c>
      <c r="C186" s="111">
        <v>0.04831099691042273</v>
      </c>
      <c r="D186" s="95">
        <v>0.011777451854690701</v>
      </c>
      <c r="E186" s="111">
        <v>0.002419380356286638</v>
      </c>
      <c r="F186" s="101">
        <v>0.03127155667969639</v>
      </c>
      <c r="G186" s="99">
        <v>1.8388499999999999</v>
      </c>
      <c r="H186" s="246">
        <v>-0.007873705759615768</v>
      </c>
      <c r="I186" s="99">
        <v>2.5201</v>
      </c>
      <c r="J186" s="302">
        <v>0.0875</v>
      </c>
      <c r="K186" s="138">
        <v>0.08609947541624424</v>
      </c>
      <c r="L186" s="118">
        <f aca="true" t="shared" si="5" ref="L186:L249">((1+K186)^(1/12))-1</f>
        <v>0.006906475061846162</v>
      </c>
      <c r="M186" s="332"/>
    </row>
    <row r="187" spans="1:13" ht="12.75">
      <c r="A187" s="317">
        <f t="shared" si="4"/>
        <v>40238</v>
      </c>
      <c r="B187" s="110">
        <v>0.005199204942671676</v>
      </c>
      <c r="C187" s="111">
        <v>0.05166002520001234</v>
      </c>
      <c r="D187" s="95">
        <v>0.009447775001638847</v>
      </c>
      <c r="E187" s="111">
        <v>0.0194356167608285</v>
      </c>
      <c r="F187" s="101">
        <v>-0.028906298951021814</v>
      </c>
      <c r="G187" s="99">
        <v>1.7856956521739134</v>
      </c>
      <c r="H187" s="246">
        <v>-0.15062894329590093</v>
      </c>
      <c r="I187" s="99">
        <v>2.1405</v>
      </c>
      <c r="J187" s="302">
        <v>0.0875</v>
      </c>
      <c r="K187" s="138">
        <v>0.08609947541624424</v>
      </c>
      <c r="L187" s="118">
        <f t="shared" si="5"/>
        <v>0.006906475061846162</v>
      </c>
      <c r="M187" s="332"/>
    </row>
    <row r="188" spans="1:13" ht="12.75">
      <c r="A188" s="317">
        <f t="shared" si="4"/>
        <v>40269</v>
      </c>
      <c r="B188" s="110">
        <v>0.005701557863019735</v>
      </c>
      <c r="C188" s="111">
        <v>0.05260260379320547</v>
      </c>
      <c r="D188" s="95">
        <v>0.007656337946860159</v>
      </c>
      <c r="E188" s="111">
        <v>0.028822562938840335</v>
      </c>
      <c r="F188" s="101">
        <v>-0.01664373889118853</v>
      </c>
      <c r="G188" s="99">
        <v>1.755975</v>
      </c>
      <c r="H188" s="246">
        <v>0.10170520906330305</v>
      </c>
      <c r="I188" s="99">
        <v>2.3582</v>
      </c>
      <c r="J188" s="302">
        <v>0.095</v>
      </c>
      <c r="K188" s="138">
        <v>0.08684728679891489</v>
      </c>
      <c r="L188" s="118">
        <f t="shared" si="5"/>
        <v>0.006964230560896345</v>
      </c>
      <c r="M188" s="332"/>
    </row>
    <row r="189" spans="1:13" ht="12.75">
      <c r="A189" s="317">
        <f t="shared" si="4"/>
        <v>40299</v>
      </c>
      <c r="B189" s="110">
        <v>0.004300353197176809</v>
      </c>
      <c r="C189" s="111">
        <v>0.052184030901821776</v>
      </c>
      <c r="D189" s="95">
        <v>0.011859151096756726</v>
      </c>
      <c r="E189" s="111">
        <v>0.041780847168118695</v>
      </c>
      <c r="F189" s="101">
        <v>0.0337005828399497</v>
      </c>
      <c r="G189" s="99">
        <v>1.8151523809523806</v>
      </c>
      <c r="H189" s="246">
        <v>-0.03617165634806219</v>
      </c>
      <c r="I189" s="99">
        <v>2.2729</v>
      </c>
      <c r="J189" s="302">
        <v>0.095</v>
      </c>
      <c r="K189" s="138">
        <v>0.09360079118971959</v>
      </c>
      <c r="L189" s="118">
        <f t="shared" si="5"/>
        <v>0.007484178330430025</v>
      </c>
      <c r="M189" s="332"/>
    </row>
    <row r="190" spans="1:13" ht="12.75">
      <c r="A190" s="317">
        <f t="shared" si="4"/>
        <v>40330</v>
      </c>
      <c r="B190" s="110">
        <v>0</v>
      </c>
      <c r="C190" s="111">
        <v>0.048410906272117415</v>
      </c>
      <c r="D190" s="95">
        <v>0.008502306049990027</v>
      </c>
      <c r="E190" s="111">
        <v>0.0516696762004103</v>
      </c>
      <c r="F190" s="101">
        <v>-0.003701643834178814</v>
      </c>
      <c r="G190" s="99">
        <v>1.8084333333333333</v>
      </c>
      <c r="H190" s="246">
        <v>-0.02947775969026345</v>
      </c>
      <c r="I190" s="99">
        <v>2.2059</v>
      </c>
      <c r="J190" s="302">
        <v>0.1025</v>
      </c>
      <c r="K190" s="138">
        <v>0.09895282330007821</v>
      </c>
      <c r="L190" s="118">
        <f t="shared" si="5"/>
        <v>0.007894141348171235</v>
      </c>
      <c r="M190" s="332"/>
    </row>
    <row r="191" spans="1:13" ht="12.75">
      <c r="A191" s="317">
        <f t="shared" si="4"/>
        <v>40360</v>
      </c>
      <c r="B191" s="110">
        <v>9.965474453044187E-05</v>
      </c>
      <c r="C191" s="111">
        <v>0.046005339214987506</v>
      </c>
      <c r="D191" s="95">
        <v>0.0015462386166662512</v>
      </c>
      <c r="E191" s="111">
        <v>0.05789710366230305</v>
      </c>
      <c r="F191" s="101">
        <v>-0.0217600032172498</v>
      </c>
      <c r="G191" s="99">
        <v>1.7690818181818182</v>
      </c>
      <c r="H191" s="246">
        <v>0.02683711863638405</v>
      </c>
      <c r="I191" s="99">
        <v>2.2651</v>
      </c>
      <c r="J191" s="302">
        <v>0.1075</v>
      </c>
      <c r="K191" s="138">
        <v>0.10268873987964805</v>
      </c>
      <c r="L191" s="118">
        <f t="shared" si="5"/>
        <v>0.008179227456532656</v>
      </c>
      <c r="M191" s="332"/>
    </row>
    <row r="192" spans="1:13" ht="12.75">
      <c r="A192" s="319">
        <f t="shared" si="4"/>
        <v>40391</v>
      </c>
      <c r="B192" s="110">
        <v>0.0003985792578067304</v>
      </c>
      <c r="C192" s="111">
        <v>0.044855439322115886</v>
      </c>
      <c r="D192" s="95">
        <v>0.007695900969286518</v>
      </c>
      <c r="E192" s="111">
        <v>0.06991144517213765</v>
      </c>
      <c r="F192" s="101">
        <v>-0.005693759988489422</v>
      </c>
      <c r="G192" s="99">
        <v>1.7590090909090905</v>
      </c>
      <c r="H192" s="246">
        <v>0.002163259900225256</v>
      </c>
      <c r="I192" s="99">
        <v>2.27</v>
      </c>
      <c r="J192" s="302">
        <v>0.1075</v>
      </c>
      <c r="K192" s="138">
        <v>0.10609883677758275</v>
      </c>
      <c r="L192" s="118">
        <f t="shared" si="5"/>
        <v>0.008438678537451727</v>
      </c>
      <c r="M192" s="332"/>
    </row>
    <row r="193" spans="1:13" ht="12.75">
      <c r="A193" s="317">
        <f t="shared" si="4"/>
        <v>40422</v>
      </c>
      <c r="B193" s="110">
        <v>0.00449829546732472</v>
      </c>
      <c r="C193" s="111">
        <v>0.0470421959723093</v>
      </c>
      <c r="D193" s="95">
        <v>0.01153797123619471</v>
      </c>
      <c r="E193" s="111">
        <v>0.07773401326106022</v>
      </c>
      <c r="F193" s="101">
        <v>-0.023251481365812232</v>
      </c>
      <c r="G193" s="99">
        <v>1.7181095238095234</v>
      </c>
      <c r="H193" s="246">
        <v>-0.007180616740088186</v>
      </c>
      <c r="I193" s="99">
        <v>2.2537</v>
      </c>
      <c r="J193" s="302">
        <v>0.1075</v>
      </c>
      <c r="K193" s="138">
        <v>0.1060988367775832</v>
      </c>
      <c r="L193" s="118">
        <f t="shared" si="5"/>
        <v>0.008438678537451727</v>
      </c>
      <c r="M193" s="332"/>
    </row>
    <row r="194" spans="1:13" ht="12.75">
      <c r="A194" s="317">
        <f t="shared" si="4"/>
        <v>40452</v>
      </c>
      <c r="B194" s="110">
        <v>0.007500903626982636</v>
      </c>
      <c r="C194" s="111">
        <v>0.05195061101666876</v>
      </c>
      <c r="D194" s="95">
        <v>0.010095709896132954</v>
      </c>
      <c r="E194" s="111">
        <v>0.08812008027072848</v>
      </c>
      <c r="F194" s="101">
        <v>-0.019687059143078</v>
      </c>
      <c r="G194" s="99">
        <v>1.6842849999999998</v>
      </c>
      <c r="H194" s="246">
        <v>0.03793761370191251</v>
      </c>
      <c r="I194" s="99">
        <v>2.3392</v>
      </c>
      <c r="J194" s="302">
        <v>0.1075</v>
      </c>
      <c r="K194" s="138">
        <v>0.1060988367775823</v>
      </c>
      <c r="L194" s="118">
        <f t="shared" si="5"/>
        <v>0.008438678537451727</v>
      </c>
      <c r="M194" s="332"/>
    </row>
    <row r="195" spans="1:13" ht="12.75">
      <c r="A195" s="319">
        <f t="shared" si="4"/>
        <v>40483</v>
      </c>
      <c r="B195" s="110">
        <v>0.008299097703302616</v>
      </c>
      <c r="C195" s="111">
        <v>0.05634847512198693</v>
      </c>
      <c r="D195" s="95">
        <v>0.014465926697200038</v>
      </c>
      <c r="E195" s="111">
        <v>0.10272026985708238</v>
      </c>
      <c r="F195" s="101">
        <v>0.016683637270414442</v>
      </c>
      <c r="G195" s="99">
        <v>1.7123849999999998</v>
      </c>
      <c r="H195" s="246">
        <v>-0.002393980848153121</v>
      </c>
      <c r="I195" s="99">
        <v>2.3336</v>
      </c>
      <c r="J195" s="302">
        <v>0.1075</v>
      </c>
      <c r="K195" s="138">
        <v>0.1060988367775823</v>
      </c>
      <c r="L195" s="118">
        <f t="shared" si="5"/>
        <v>0.008438678537451727</v>
      </c>
      <c r="M195" s="332"/>
    </row>
    <row r="196" spans="1:13" ht="13.5" thickBot="1">
      <c r="A196" s="321">
        <f t="shared" si="4"/>
        <v>40513</v>
      </c>
      <c r="B196" s="121">
        <v>0.006300615892288031</v>
      </c>
      <c r="C196" s="122">
        <v>0.059086887217945305</v>
      </c>
      <c r="D196" s="123">
        <v>0.006920747932720017</v>
      </c>
      <c r="E196" s="122">
        <v>0.11323142949673537</v>
      </c>
      <c r="F196" s="124">
        <v>-0.011490584388339276</v>
      </c>
      <c r="G196" s="125">
        <v>1.6927086956521735</v>
      </c>
      <c r="H196" s="248">
        <v>-0.04032396297565999</v>
      </c>
      <c r="I196" s="125">
        <v>2.2395</v>
      </c>
      <c r="J196" s="304">
        <v>0.1075</v>
      </c>
      <c r="K196" s="139">
        <v>0.10609883677758386</v>
      </c>
      <c r="L196" s="126">
        <f t="shared" si="5"/>
        <v>0.008438678537451727</v>
      </c>
      <c r="M196" s="332"/>
    </row>
    <row r="197" spans="1:13" ht="13.5" thickTop="1">
      <c r="A197" s="320">
        <f t="shared" si="4"/>
        <v>40544</v>
      </c>
      <c r="B197" s="110">
        <v>0.008301286965446408</v>
      </c>
      <c r="C197" s="111">
        <v>0.05992987349599699</v>
      </c>
      <c r="D197" s="138">
        <v>0.007936913309097626</v>
      </c>
      <c r="E197" s="101">
        <v>0.1150377472982369</v>
      </c>
      <c r="F197" s="101">
        <v>-0.010593970020975174</v>
      </c>
      <c r="G197" s="99">
        <v>1.6747761904761904</v>
      </c>
      <c r="H197" s="246">
        <v>-0.0003125697700380181</v>
      </c>
      <c r="I197" s="99">
        <v>2.2388</v>
      </c>
      <c r="J197" s="302">
        <v>0.1125</v>
      </c>
      <c r="K197" s="138">
        <v>0.10800126845873209</v>
      </c>
      <c r="L197" s="118">
        <f t="shared" si="5"/>
        <v>0.008583103168019024</v>
      </c>
      <c r="M197" s="332"/>
    </row>
    <row r="198" spans="1:13" ht="12.75">
      <c r="A198" s="319">
        <f t="shared" si="4"/>
        <v>40575</v>
      </c>
      <c r="B198" s="110">
        <v>0.00800019860849921</v>
      </c>
      <c r="C198" s="111">
        <v>0.06014171342034569</v>
      </c>
      <c r="D198" s="138">
        <v>0.009963095565959756</v>
      </c>
      <c r="E198" s="101">
        <v>0.11303822087543058</v>
      </c>
      <c r="F198" s="101">
        <v>-0.004490863029317449</v>
      </c>
      <c r="G198" s="99">
        <v>1.6672549999999997</v>
      </c>
      <c r="H198" s="246">
        <v>0.017688047168125776</v>
      </c>
      <c r="I198" s="99">
        <v>2.2784</v>
      </c>
      <c r="J198" s="302">
        <v>0.1125</v>
      </c>
      <c r="K198" s="138">
        <v>0.11109969802313063</v>
      </c>
      <c r="L198" s="118">
        <f t="shared" si="5"/>
        <v>0.008817837070197898</v>
      </c>
      <c r="M198" s="332"/>
    </row>
    <row r="199" spans="1:13" ht="12.75">
      <c r="A199" s="317">
        <f t="shared" si="4"/>
        <v>40603</v>
      </c>
      <c r="B199" s="110">
        <v>0.00789975986700342</v>
      </c>
      <c r="C199" s="111">
        <v>0.06298987616320217</v>
      </c>
      <c r="D199" s="178">
        <v>0.006221681206465268</v>
      </c>
      <c r="E199" s="129">
        <v>0.1094810624100988</v>
      </c>
      <c r="F199" s="129">
        <v>-0.00526257088390647</v>
      </c>
      <c r="G199" s="99">
        <v>1.6584809523809523</v>
      </c>
      <c r="H199" s="246">
        <v>0.02150632022471899</v>
      </c>
      <c r="I199" s="99">
        <v>2.3274</v>
      </c>
      <c r="J199" s="302">
        <v>0.1175</v>
      </c>
      <c r="K199" s="178">
        <v>0.11562332666028324</v>
      </c>
      <c r="L199" s="130">
        <f t="shared" si="5"/>
        <v>0.009159467360283502</v>
      </c>
      <c r="M199" s="332"/>
    </row>
    <row r="200" spans="1:13" ht="12.75">
      <c r="A200" s="317">
        <f t="shared" si="4"/>
        <v>40634</v>
      </c>
      <c r="B200" s="110">
        <v>0.007700390364890453</v>
      </c>
      <c r="C200" s="111">
        <v>0.06510256923504087</v>
      </c>
      <c r="D200" s="178">
        <v>0.004470470396683579</v>
      </c>
      <c r="E200" s="129">
        <v>0.10597325961944737</v>
      </c>
      <c r="F200" s="129">
        <v>-0.04491548642135457</v>
      </c>
      <c r="G200" s="99">
        <v>1.5839894736842104</v>
      </c>
      <c r="H200" s="246">
        <v>-0.01439374409212002</v>
      </c>
      <c r="I200" s="99">
        <v>2.2939</v>
      </c>
      <c r="J200" s="302">
        <v>0.12</v>
      </c>
      <c r="K200" s="178">
        <v>0.11675801895828791</v>
      </c>
      <c r="L200" s="130">
        <f t="shared" si="5"/>
        <v>0.00924496157031629</v>
      </c>
      <c r="M200" s="332"/>
    </row>
    <row r="201" spans="1:13" ht="12.75">
      <c r="A201" s="319">
        <f t="shared" si="4"/>
        <v>40664</v>
      </c>
      <c r="B201" s="110">
        <v>0.004701324918840788</v>
      </c>
      <c r="C201" s="111">
        <v>0.0655278165324007</v>
      </c>
      <c r="D201" s="178">
        <v>0.004316754836384273</v>
      </c>
      <c r="E201" s="129">
        <v>0.09772933696639408</v>
      </c>
      <c r="F201" s="129">
        <v>0.01863911545495034</v>
      </c>
      <c r="G201" s="99">
        <v>1.6135136363636364</v>
      </c>
      <c r="H201" s="246">
        <v>0.007585335018963413</v>
      </c>
      <c r="I201" s="99">
        <v>2.3113</v>
      </c>
      <c r="J201" s="302">
        <v>0.12</v>
      </c>
      <c r="K201" s="178">
        <v>0.11860094269271208</v>
      </c>
      <c r="L201" s="130">
        <f t="shared" si="5"/>
        <v>0.009383648446310788</v>
      </c>
      <c r="M201" s="332"/>
    </row>
    <row r="202" spans="1:13" ht="12.75">
      <c r="A202" s="317">
        <f t="shared" si="4"/>
        <v>40695</v>
      </c>
      <c r="B202" s="110">
        <v>0.0014994358259570184</v>
      </c>
      <c r="C202" s="111">
        <v>0.06712550711406307</v>
      </c>
      <c r="D202" s="178">
        <v>-0.001822437036734459</v>
      </c>
      <c r="E202" s="129">
        <v>0.08649111439124768</v>
      </c>
      <c r="F202" s="129">
        <v>-0.016677190605911996</v>
      </c>
      <c r="G202" s="99">
        <v>1.5866047619047619</v>
      </c>
      <c r="H202" s="246">
        <v>-0.0110760178254663</v>
      </c>
      <c r="I202" s="99">
        <v>2.2857</v>
      </c>
      <c r="J202" s="302">
        <v>0.1225</v>
      </c>
      <c r="K202" s="178">
        <v>0.12038630283955058</v>
      </c>
      <c r="L202" s="130">
        <f t="shared" si="5"/>
        <v>0.009517803853670737</v>
      </c>
      <c r="M202" s="332"/>
    </row>
    <row r="203" spans="1:13" ht="12.75">
      <c r="A203" s="317">
        <f t="shared" si="4"/>
        <v>40725</v>
      </c>
      <c r="B203" s="110">
        <v>0.0015996144055669959</v>
      </c>
      <c r="C203" s="111">
        <v>0.06872599283200209</v>
      </c>
      <c r="D203" s="178">
        <v>-0.001154020880027029</v>
      </c>
      <c r="E203" s="129">
        <v>0.0835618358052086</v>
      </c>
      <c r="F203" s="129">
        <v>-0.01542677235306289</v>
      </c>
      <c r="G203" s="99">
        <v>1.5621285714285715</v>
      </c>
      <c r="H203" s="246">
        <v>-0.02244389027431415</v>
      </c>
      <c r="I203" s="99">
        <v>2.2344</v>
      </c>
      <c r="J203" s="302">
        <v>0.125</v>
      </c>
      <c r="K203" s="178">
        <v>0.12193308412741527</v>
      </c>
      <c r="L203" s="130">
        <f t="shared" si="5"/>
        <v>0.00963387364514845</v>
      </c>
      <c r="M203" s="332"/>
    </row>
    <row r="204" spans="1:13" ht="12.75">
      <c r="A204" s="319">
        <f t="shared" si="4"/>
        <v>40756</v>
      </c>
      <c r="B204" s="110">
        <v>0.0036994038846747124</v>
      </c>
      <c r="C204" s="111">
        <v>0.07225226440980759</v>
      </c>
      <c r="D204" s="178">
        <v>0.004399399043383934</v>
      </c>
      <c r="E204" s="129">
        <v>0.08001715166475454</v>
      </c>
      <c r="F204" s="129">
        <v>0.021688435153976338</v>
      </c>
      <c r="G204" s="99">
        <v>1.5960086956521737</v>
      </c>
      <c r="H204" s="246">
        <v>0.024436090225564033</v>
      </c>
      <c r="I204" s="99">
        <v>2.289</v>
      </c>
      <c r="J204" s="302">
        <v>0.12</v>
      </c>
      <c r="K204" s="178">
        <v>0.1235986153281398</v>
      </c>
      <c r="L204" s="130">
        <f t="shared" si="5"/>
        <v>0.009758690480858201</v>
      </c>
      <c r="M204" s="332"/>
    </row>
    <row r="205" spans="1:13" ht="12.75">
      <c r="A205" s="317">
        <f t="shared" si="4"/>
        <v>40787</v>
      </c>
      <c r="B205" s="110">
        <v>0.005300914550096403</v>
      </c>
      <c r="C205" s="111">
        <v>0.07310902059629787</v>
      </c>
      <c r="D205" s="178">
        <v>0.006453232840023304</v>
      </c>
      <c r="E205" s="129">
        <v>0.07458818623216468</v>
      </c>
      <c r="F205" s="129">
        <v>0.09955242905373973</v>
      </c>
      <c r="G205" s="99">
        <v>1.7548952380952383</v>
      </c>
      <c r="H205" s="246">
        <v>0.05024027959807764</v>
      </c>
      <c r="I205" s="99">
        <v>2.404</v>
      </c>
      <c r="J205" s="302">
        <v>0.12</v>
      </c>
      <c r="K205" s="178">
        <v>0.11860094269271187</v>
      </c>
      <c r="L205" s="130">
        <f t="shared" si="5"/>
        <v>0.009383648446310788</v>
      </c>
      <c r="M205" s="332"/>
    </row>
    <row r="206" spans="1:13" ht="12.75">
      <c r="A206" s="319">
        <f t="shared" si="4"/>
        <v>40817</v>
      </c>
      <c r="B206" s="110">
        <v>0.004301235524688307</v>
      </c>
      <c r="C206" s="111">
        <v>0.06970099119292406</v>
      </c>
      <c r="D206" s="178">
        <v>0.0053115837731221305</v>
      </c>
      <c r="E206" s="129">
        <v>0.06949860376699357</v>
      </c>
      <c r="F206" s="129">
        <v>0.008290957539182742</v>
      </c>
      <c r="G206" s="99">
        <v>1.769445</v>
      </c>
      <c r="H206" s="246">
        <v>0.011647254575707144</v>
      </c>
      <c r="I206" s="99">
        <v>2.432</v>
      </c>
      <c r="J206" s="302">
        <v>0.115</v>
      </c>
      <c r="K206" s="178">
        <v>0.11659793537598911</v>
      </c>
      <c r="L206" s="130">
        <f t="shared" si="5"/>
        <v>0.00923290478317651</v>
      </c>
      <c r="M206" s="332"/>
    </row>
    <row r="207" spans="1:13" ht="12.75">
      <c r="A207" s="319">
        <f t="shared" si="4"/>
        <v>40848</v>
      </c>
      <c r="B207" s="110">
        <v>0.0051999240193749685</v>
      </c>
      <c r="C207" s="111">
        <v>0.06641308865574258</v>
      </c>
      <c r="D207" s="178">
        <v>0.0049674843997233875</v>
      </c>
      <c r="E207" s="129">
        <v>0.05948489063205775</v>
      </c>
      <c r="F207" s="129">
        <v>0.014188064619131913</v>
      </c>
      <c r="G207" s="99">
        <v>1.7945499999999999</v>
      </c>
      <c r="H207" s="246">
        <v>-0.0027960526315790046</v>
      </c>
      <c r="I207" s="99">
        <v>2.4252</v>
      </c>
      <c r="J207" s="302">
        <v>0.11</v>
      </c>
      <c r="K207" s="178">
        <v>0.11360014437318239</v>
      </c>
      <c r="L207" s="130">
        <f t="shared" si="5"/>
        <v>0.009006831271447968</v>
      </c>
      <c r="M207" s="332"/>
    </row>
    <row r="208" spans="1:13" ht="13.5" thickBot="1">
      <c r="A208" s="321">
        <f t="shared" si="4"/>
        <v>40878</v>
      </c>
      <c r="B208" s="121">
        <v>0.004998818944136119</v>
      </c>
      <c r="C208" s="122">
        <v>0.06503352743680169</v>
      </c>
      <c r="D208" s="180">
        <v>-0.0011734711106607953</v>
      </c>
      <c r="E208" s="176">
        <v>0.050968130206239914</v>
      </c>
      <c r="F208" s="176">
        <v>0.02587126172426113</v>
      </c>
      <c r="G208" s="125">
        <v>1.8409772727272726</v>
      </c>
      <c r="H208" s="248">
        <v>-0.0029275936005277448</v>
      </c>
      <c r="I208" s="125">
        <v>2.4181</v>
      </c>
      <c r="J208" s="304">
        <v>0.11</v>
      </c>
      <c r="K208" s="180">
        <v>0.10859925378752461</v>
      </c>
      <c r="L208" s="177">
        <f t="shared" si="5"/>
        <v>0.008628452752230897</v>
      </c>
      <c r="M208" s="332"/>
    </row>
    <row r="209" spans="1:13" ht="13.5" thickTop="1">
      <c r="A209" s="319">
        <f t="shared" si="4"/>
        <v>40909</v>
      </c>
      <c r="B209" s="110">
        <v>0.00559973910974132</v>
      </c>
      <c r="C209" s="111">
        <v>0.06217997653937091</v>
      </c>
      <c r="D209" s="178">
        <v>0.0024870470700597558</v>
      </c>
      <c r="E209" s="129">
        <v>0.04528559625447537</v>
      </c>
      <c r="F209" s="129">
        <v>-0.06428112277694453</v>
      </c>
      <c r="G209" s="99">
        <v>1.7468</v>
      </c>
      <c r="H209" s="246">
        <v>-0.055401142690652105</v>
      </c>
      <c r="I209" s="99">
        <v>2.28551312</v>
      </c>
      <c r="J209" s="302">
        <v>0.105</v>
      </c>
      <c r="K209" s="178">
        <v>0.10655188841508129</v>
      </c>
      <c r="L209" s="130">
        <f t="shared" si="5"/>
        <v>0.00847309296110521</v>
      </c>
      <c r="M209" s="332"/>
    </row>
    <row r="210" spans="1:13" ht="12.75">
      <c r="A210" s="319">
        <f t="shared" si="4"/>
        <v>40940</v>
      </c>
      <c r="B210" s="110">
        <v>0.004499253532936676</v>
      </c>
      <c r="C210" s="111">
        <v>0.058490856474355146</v>
      </c>
      <c r="D210" s="178">
        <v>-0.0006133689129458331</v>
      </c>
      <c r="E210" s="129">
        <v>0.03433922996878258</v>
      </c>
      <c r="F210" s="129">
        <v>-0.016830776276619996</v>
      </c>
      <c r="G210" s="99">
        <v>1.7174</v>
      </c>
      <c r="H210" s="246">
        <v>0.0012786537843196832</v>
      </c>
      <c r="I210" s="99">
        <v>2.2884355000000003</v>
      </c>
      <c r="J210" s="302">
        <v>0.105</v>
      </c>
      <c r="K210" s="178">
        <v>0.1036012532866119</v>
      </c>
      <c r="L210" s="130">
        <f t="shared" si="5"/>
        <v>0.008248726391092198</v>
      </c>
      <c r="M210" s="332"/>
    </row>
    <row r="211" spans="1:13" ht="12.75">
      <c r="A211" s="317">
        <f aca="true" t="shared" si="6" ref="A211:A274">EDATE(A210,1)</f>
        <v>40969</v>
      </c>
      <c r="B211" s="110">
        <v>0.002099942120708853</v>
      </c>
      <c r="C211" s="111">
        <v>0.05239991936124322</v>
      </c>
      <c r="D211" s="178">
        <v>0.0042772357414930795</v>
      </c>
      <c r="E211" s="129">
        <v>0.03234044951858972</v>
      </c>
      <c r="F211" s="129">
        <v>0.06370094328636311</v>
      </c>
      <c r="G211" s="99">
        <v>1.8268</v>
      </c>
      <c r="H211" s="246">
        <v>0.06513783761875747</v>
      </c>
      <c r="I211" s="99">
        <v>2.43749924</v>
      </c>
      <c r="J211" s="302">
        <v>0.0975</v>
      </c>
      <c r="K211" s="178">
        <v>0.0978008872913571</v>
      </c>
      <c r="L211" s="130">
        <f t="shared" si="5"/>
        <v>0.007806058425210205</v>
      </c>
      <c r="M211" s="332"/>
    </row>
    <row r="212" spans="1:13" ht="12.75">
      <c r="A212" s="317">
        <f t="shared" si="6"/>
        <v>41000</v>
      </c>
      <c r="B212" s="110">
        <v>0.0063998188894791586</v>
      </c>
      <c r="C212" s="111">
        <v>0.051041657194300205</v>
      </c>
      <c r="D212" s="178">
        <v>0.008532738582763155</v>
      </c>
      <c r="E212" s="129">
        <v>0.036515429160973945</v>
      </c>
      <c r="F212" s="129">
        <v>0.04461353185898842</v>
      </c>
      <c r="G212" s="99">
        <v>1.9083</v>
      </c>
      <c r="H212" s="246">
        <v>0.036471449320328864</v>
      </c>
      <c r="I212" s="99">
        <v>2.5263983700000003</v>
      </c>
      <c r="J212" s="302">
        <v>0.09</v>
      </c>
      <c r="K212" s="178">
        <v>0.09309375205813913</v>
      </c>
      <c r="L212" s="130">
        <f t="shared" si="5"/>
        <v>0.00744524406753122</v>
      </c>
      <c r="M212" s="332"/>
    </row>
    <row r="213" spans="1:13" ht="12.75">
      <c r="A213" s="319">
        <f t="shared" si="6"/>
        <v>41030</v>
      </c>
      <c r="B213" s="110">
        <v>0.003599176342337085</v>
      </c>
      <c r="C213" s="111">
        <v>0.049888673678113005</v>
      </c>
      <c r="D213" s="178">
        <v>0.01022637116875491</v>
      </c>
      <c r="E213" s="129">
        <v>0.042614509435624726</v>
      </c>
      <c r="F213" s="129">
        <v>0.05994864539118572</v>
      </c>
      <c r="G213" s="99">
        <v>2.0227</v>
      </c>
      <c r="H213" s="246">
        <v>-0.010026059350252248</v>
      </c>
      <c r="I213" s="99">
        <v>2.50106855</v>
      </c>
      <c r="J213" s="302">
        <v>0.085</v>
      </c>
      <c r="K213" s="178">
        <v>0.0883710804177415</v>
      </c>
      <c r="L213" s="130">
        <f t="shared" si="5"/>
        <v>0.007081804618487286</v>
      </c>
      <c r="M213" s="332"/>
    </row>
    <row r="214" spans="1:13" ht="12.75">
      <c r="A214" s="319">
        <f t="shared" si="6"/>
        <v>41061</v>
      </c>
      <c r="B214" s="110">
        <v>0.0007988643482357283</v>
      </c>
      <c r="C214" s="111">
        <v>0.04915425283547448</v>
      </c>
      <c r="D214" s="178">
        <v>0.006600156655810707</v>
      </c>
      <c r="E214" s="129">
        <v>0.051412060810010596</v>
      </c>
      <c r="F214" s="129">
        <v>-0.006575369555544608</v>
      </c>
      <c r="G214" s="99">
        <v>2.0094</v>
      </c>
      <c r="H214" s="246">
        <v>0.01768781187544821</v>
      </c>
      <c r="I214" s="99">
        <v>2.54530698</v>
      </c>
      <c r="J214" s="302">
        <v>0.085</v>
      </c>
      <c r="K214" s="178">
        <v>0.08360042403013751</v>
      </c>
      <c r="L214" s="130">
        <f t="shared" si="5"/>
        <v>0.006713201741132213</v>
      </c>
      <c r="M214" s="332"/>
    </row>
    <row r="215" spans="1:13" ht="12.75">
      <c r="A215" s="319">
        <f t="shared" si="6"/>
        <v>41091</v>
      </c>
      <c r="B215" s="110">
        <v>0.004301235815684201</v>
      </c>
      <c r="C215" s="111">
        <v>0.0519841436932682</v>
      </c>
      <c r="D215" s="178">
        <v>0.013410683496402287</v>
      </c>
      <c r="E215" s="129">
        <v>0.06674325917655155</v>
      </c>
      <c r="F215" s="129">
        <v>0.02363889718323886</v>
      </c>
      <c r="G215" s="99">
        <v>2.0569</v>
      </c>
      <c r="H215" s="246">
        <v>-0.00569566661857035</v>
      </c>
      <c r="I215" s="99">
        <v>2.53080976</v>
      </c>
      <c r="J215" s="302">
        <v>0.08</v>
      </c>
      <c r="K215" s="178">
        <v>0.08041595038215771</v>
      </c>
      <c r="L215" s="130">
        <f t="shared" si="5"/>
        <v>0.006466325846172127</v>
      </c>
      <c r="M215" s="332"/>
    </row>
    <row r="216" spans="1:13" ht="12.75">
      <c r="A216" s="319">
        <f t="shared" si="6"/>
        <v>41122</v>
      </c>
      <c r="B216" s="110">
        <v>0.004099837035766329</v>
      </c>
      <c r="C216" s="111">
        <v>0.052403840391230805</v>
      </c>
      <c r="D216" s="178">
        <v>0.014277891495299011</v>
      </c>
      <c r="E216" s="129">
        <v>0.07723491741922195</v>
      </c>
      <c r="F216" s="129">
        <v>-0.012688998006709085</v>
      </c>
      <c r="G216" s="99">
        <v>2.0308</v>
      </c>
      <c r="H216" s="246">
        <v>0.009377852249155216</v>
      </c>
      <c r="I216" s="99">
        <v>2.55454332</v>
      </c>
      <c r="J216" s="302">
        <v>0.075</v>
      </c>
      <c r="K216" s="178">
        <v>0.07816462931846696</v>
      </c>
      <c r="L216" s="130">
        <f t="shared" si="5"/>
        <v>0.006291389690003646</v>
      </c>
      <c r="M216" s="332"/>
    </row>
    <row r="217" spans="1:13" ht="12.75">
      <c r="A217" s="319">
        <f t="shared" si="6"/>
        <v>41153</v>
      </c>
      <c r="B217" s="110">
        <v>0.005700390656142806</v>
      </c>
      <c r="C217" s="111">
        <v>0.052822033772001786</v>
      </c>
      <c r="D217" s="178">
        <v>0.009656205611237478</v>
      </c>
      <c r="E217" s="129">
        <v>0.08066314835545585</v>
      </c>
      <c r="F217" s="129">
        <v>-0.00216663383888116</v>
      </c>
      <c r="G217" s="99">
        <v>2.0264</v>
      </c>
      <c r="H217" s="246">
        <v>0.020123784786707066</v>
      </c>
      <c r="I217" s="99">
        <v>2.6059504000000002</v>
      </c>
      <c r="J217" s="302">
        <v>0.075</v>
      </c>
      <c r="K217" s="178">
        <v>0.07359909678842252</v>
      </c>
      <c r="L217" s="130">
        <f t="shared" si="5"/>
        <v>0.005935600105291261</v>
      </c>
      <c r="M217" s="332"/>
    </row>
    <row r="218" spans="1:13" ht="12.75">
      <c r="A218" s="319">
        <f t="shared" si="6"/>
        <v>41183</v>
      </c>
      <c r="B218" s="110">
        <v>0.005900239520280071</v>
      </c>
      <c r="C218" s="111">
        <v>0.05449829043593879</v>
      </c>
      <c r="D218" s="178">
        <v>0.0002407242247497443</v>
      </c>
      <c r="E218" s="129">
        <v>0.07521221042450565</v>
      </c>
      <c r="F218" s="129">
        <v>0.0021713383339911907</v>
      </c>
      <c r="G218" s="99">
        <v>2.0308</v>
      </c>
      <c r="H218" s="246">
        <v>0.00996427253565546</v>
      </c>
      <c r="I218" s="99">
        <v>2.6319168000000004</v>
      </c>
      <c r="J218" s="302">
        <v>0.0725</v>
      </c>
      <c r="K218" s="178">
        <v>0.07200744223040728</v>
      </c>
      <c r="L218" s="130">
        <f t="shared" si="5"/>
        <v>0.0058112371901823945</v>
      </c>
      <c r="M218" s="332"/>
    </row>
    <row r="219" spans="1:13" ht="12.75">
      <c r="A219" s="319">
        <f t="shared" si="6"/>
        <v>41214</v>
      </c>
      <c r="B219" s="110">
        <v>0.006000731796560466</v>
      </c>
      <c r="C219" s="111">
        <v>0.055338372505019384</v>
      </c>
      <c r="D219" s="178">
        <v>-0.0002584203611571967</v>
      </c>
      <c r="E219" s="129">
        <v>0.06962102792692404</v>
      </c>
      <c r="F219" s="129">
        <v>0.05180224542052381</v>
      </c>
      <c r="G219" s="99">
        <v>2.136</v>
      </c>
      <c r="H219" s="246">
        <v>0.05391234251781807</v>
      </c>
      <c r="I219" s="99">
        <v>2.7738096000000003</v>
      </c>
      <c r="J219" s="302">
        <v>0.0725</v>
      </c>
      <c r="K219" s="178">
        <v>0.07109898452520608</v>
      </c>
      <c r="L219" s="130">
        <f t="shared" si="5"/>
        <v>0.005740179531783296</v>
      </c>
      <c r="M219" s="332"/>
    </row>
    <row r="220" spans="1:13" ht="13.5" thickBot="1">
      <c r="A220" s="321">
        <f t="shared" si="6"/>
        <v>41244</v>
      </c>
      <c r="B220" s="121">
        <v>0.007901024559204606</v>
      </c>
      <c r="C220" s="122">
        <v>0.058385947181474496</v>
      </c>
      <c r="D220" s="180">
        <v>0.006821298552669219</v>
      </c>
      <c r="E220" s="176">
        <v>0.07818244825167131</v>
      </c>
      <c r="F220" s="176">
        <v>-0.039513108614232184</v>
      </c>
      <c r="G220" s="125">
        <v>2.0516</v>
      </c>
      <c r="H220" s="248">
        <v>-0.024202713841642298</v>
      </c>
      <c r="I220" s="125">
        <v>2.70667588</v>
      </c>
      <c r="J220" s="304">
        <v>0.0725</v>
      </c>
      <c r="K220" s="180">
        <v>0.07109898452520608</v>
      </c>
      <c r="L220" s="177">
        <f t="shared" si="5"/>
        <v>0.005740179531783296</v>
      </c>
      <c r="M220" s="332"/>
    </row>
    <row r="221" spans="1:13" ht="13.5" thickTop="1">
      <c r="A221" s="319">
        <f t="shared" si="6"/>
        <v>41275</v>
      </c>
      <c r="B221" s="110">
        <v>0.00859967910816506</v>
      </c>
      <c r="C221" s="111">
        <v>0.06154336082552536</v>
      </c>
      <c r="D221" s="178">
        <v>0.0033806824863007456</v>
      </c>
      <c r="E221" s="129">
        <v>0.0791435599425836</v>
      </c>
      <c r="F221" s="129">
        <v>-0.029294209397543347</v>
      </c>
      <c r="G221" s="99">
        <v>1.9915</v>
      </c>
      <c r="H221" s="246">
        <v>-0.0008933577965013484</v>
      </c>
      <c r="I221" s="99">
        <v>2.70425785</v>
      </c>
      <c r="J221" s="302">
        <v>0.0725</v>
      </c>
      <c r="K221" s="178">
        <v>0.0693</v>
      </c>
      <c r="L221" s="130">
        <f t="shared" si="5"/>
        <v>0.005599303559698399</v>
      </c>
      <c r="M221" s="332"/>
    </row>
    <row r="222" spans="1:13" ht="12.75">
      <c r="A222" s="322">
        <f t="shared" si="6"/>
        <v>41306</v>
      </c>
      <c r="B222" s="209">
        <v>0.005999823858382047</v>
      </c>
      <c r="C222" s="205">
        <v>0.06312914644042356</v>
      </c>
      <c r="D222" s="206">
        <v>0.0029102869855481828</v>
      </c>
      <c r="E222" s="207">
        <v>0.0829484242984111</v>
      </c>
      <c r="F222" s="207">
        <v>-0.00652774290735636</v>
      </c>
      <c r="G222" s="208">
        <v>1.9785</v>
      </c>
      <c r="H222" s="295">
        <v>-0.04471851676422045</v>
      </c>
      <c r="I222" s="208">
        <v>2.58332745</v>
      </c>
      <c r="J222" s="305">
        <v>0.0725</v>
      </c>
      <c r="K222" s="206">
        <v>0.0696</v>
      </c>
      <c r="L222" s="220">
        <f t="shared" si="5"/>
        <v>0.005622811228685798</v>
      </c>
      <c r="M222" s="332"/>
    </row>
    <row r="223" spans="1:13" ht="12.75" customHeight="1">
      <c r="A223" s="323">
        <f t="shared" si="6"/>
        <v>41334</v>
      </c>
      <c r="B223" s="209">
        <v>0.004700101771703213</v>
      </c>
      <c r="C223" s="205">
        <v>0.06588765923358908</v>
      </c>
      <c r="D223" s="206">
        <v>0.002062449972442204</v>
      </c>
      <c r="E223" s="207">
        <v>0.08056014079123663</v>
      </c>
      <c r="F223" s="207">
        <v>0.021834723275208523</v>
      </c>
      <c r="G223" s="208">
        <v>2.0217</v>
      </c>
      <c r="H223" s="295">
        <v>0.002974175805703805</v>
      </c>
      <c r="I223" s="208">
        <v>2.5910107200000003</v>
      </c>
      <c r="J223" s="305">
        <v>0.0725</v>
      </c>
      <c r="K223" s="206">
        <v>0.0699</v>
      </c>
      <c r="L223" s="220">
        <f t="shared" si="5"/>
        <v>0.005646312854499902</v>
      </c>
      <c r="M223" s="332"/>
    </row>
    <row r="224" spans="1:13" ht="12.75" customHeight="1">
      <c r="A224" s="323">
        <f t="shared" si="6"/>
        <v>41365</v>
      </c>
      <c r="B224" s="209">
        <v>0.0055004601870156655</v>
      </c>
      <c r="C224" s="205">
        <v>0.06493513984299737</v>
      </c>
      <c r="D224" s="206">
        <v>0.0014576522857931984</v>
      </c>
      <c r="E224" s="207">
        <v>0.0729797659033502</v>
      </c>
      <c r="F224" s="207">
        <v>-0.010090517880991245</v>
      </c>
      <c r="G224" s="208">
        <v>2.0013</v>
      </c>
      <c r="H224" s="295">
        <v>0.017098007220903932</v>
      </c>
      <c r="I224" s="208">
        <v>2.63531184</v>
      </c>
      <c r="J224" s="305">
        <v>0.075</v>
      </c>
      <c r="K224" s="206">
        <v>0.071</v>
      </c>
      <c r="L224" s="220">
        <f t="shared" si="5"/>
        <v>0.005732433832231321</v>
      </c>
      <c r="M224" s="332"/>
    </row>
    <row r="225" spans="1:13" ht="12.75" customHeight="1">
      <c r="A225" s="323">
        <f t="shared" si="6"/>
        <v>41395</v>
      </c>
      <c r="B225" s="209">
        <v>0.0036992704367089235</v>
      </c>
      <c r="C225" s="205">
        <v>0.06504135128766597</v>
      </c>
      <c r="D225" s="206">
        <v>4.463627259965186E-05</v>
      </c>
      <c r="E225" s="207">
        <v>0.06216556045677546</v>
      </c>
      <c r="F225" s="207">
        <v>0.06985459451356602</v>
      </c>
      <c r="G225" s="208">
        <v>2.1411</v>
      </c>
      <c r="H225" s="295">
        <v>0.05612392725408921</v>
      </c>
      <c r="I225" s="208">
        <v>2.7832158899999997</v>
      </c>
      <c r="J225" s="305">
        <v>0.08</v>
      </c>
      <c r="K225" s="206">
        <v>0.0725</v>
      </c>
      <c r="L225" s="220">
        <f t="shared" si="5"/>
        <v>0.005849740952645677</v>
      </c>
      <c r="M225" s="332"/>
    </row>
    <row r="226" spans="1:13" ht="12.75" customHeight="1">
      <c r="A226" s="324">
        <f t="shared" si="6"/>
        <v>41426</v>
      </c>
      <c r="B226" s="224">
        <v>0.0026009907508337538</v>
      </c>
      <c r="C226" s="96">
        <v>0.06695915835898392</v>
      </c>
      <c r="D226" s="225">
        <v>0.007479152880172535</v>
      </c>
      <c r="E226" s="226">
        <v>0.06309307821158128</v>
      </c>
      <c r="F226" s="226">
        <v>0.04231469805240318</v>
      </c>
      <c r="G226" s="227">
        <v>2.2317</v>
      </c>
      <c r="H226" s="249">
        <v>0.04319672449125034</v>
      </c>
      <c r="I226" s="227">
        <v>2.9034416999999997</v>
      </c>
      <c r="J226" s="306">
        <v>0.08</v>
      </c>
      <c r="K226" s="225">
        <v>0.07719999999999999</v>
      </c>
      <c r="L226" s="228">
        <f t="shared" si="5"/>
        <v>0.0062163318531474054</v>
      </c>
      <c r="M226" s="332"/>
    </row>
    <row r="227" spans="1:13" ht="12.75" customHeight="1">
      <c r="A227" s="324">
        <f t="shared" si="6"/>
        <v>41456</v>
      </c>
      <c r="B227" s="224">
        <v>0.00029871471936959715</v>
      </c>
      <c r="C227" s="96">
        <v>0.06270692169139735</v>
      </c>
      <c r="D227" s="225">
        <v>0.002610020552707981</v>
      </c>
      <c r="E227" s="226">
        <v>0.051762913449628245</v>
      </c>
      <c r="F227" s="226">
        <v>0.02011919164762288</v>
      </c>
      <c r="G227" s="227">
        <v>2.2766</v>
      </c>
      <c r="H227" s="249">
        <v>0.04301502592595563</v>
      </c>
      <c r="I227" s="227">
        <v>3.02833332</v>
      </c>
      <c r="J227" s="306">
        <v>0.085</v>
      </c>
      <c r="K227" s="225">
        <v>0.0805</v>
      </c>
      <c r="L227" s="228">
        <f t="shared" si="5"/>
        <v>0.006472850346757042</v>
      </c>
      <c r="M227" s="332"/>
    </row>
    <row r="228" spans="1:13" ht="12.75" customHeight="1">
      <c r="A228" s="324">
        <f t="shared" si="6"/>
        <v>41487</v>
      </c>
      <c r="B228" s="224">
        <v>0.0023997654040994743</v>
      </c>
      <c r="C228" s="96">
        <v>0.06090762064213395</v>
      </c>
      <c r="D228" s="225">
        <v>0.0014639544445040897</v>
      </c>
      <c r="E228" s="226">
        <v>0.03847540725600007</v>
      </c>
      <c r="F228" s="226">
        <v>0.04783449002899043</v>
      </c>
      <c r="G228" s="227">
        <v>2.3855</v>
      </c>
      <c r="H228" s="249">
        <v>0.04153267382072712</v>
      </c>
      <c r="I228" s="227">
        <v>3.1541081</v>
      </c>
      <c r="J228" s="306">
        <v>0.09</v>
      </c>
      <c r="K228" s="225">
        <v>0.0827</v>
      </c>
      <c r="L228" s="228">
        <f t="shared" si="5"/>
        <v>0.006643463998133647</v>
      </c>
      <c r="M228" s="332"/>
    </row>
    <row r="229" spans="1:13" ht="12.75" customHeight="1">
      <c r="A229" s="322">
        <f t="shared" si="6"/>
        <v>41518</v>
      </c>
      <c r="B229" s="209">
        <v>0.003499778579959534</v>
      </c>
      <c r="C229" s="205">
        <v>0.05858620748231913</v>
      </c>
      <c r="D229" s="225">
        <v>0.014992230513937166</v>
      </c>
      <c r="E229" s="226">
        <v>0.04396374140693449</v>
      </c>
      <c r="F229" s="226">
        <v>-0.07063508698386078</v>
      </c>
      <c r="G229" s="227">
        <v>2.217</v>
      </c>
      <c r="H229" s="249">
        <v>-0.049196855364595726</v>
      </c>
      <c r="I229" s="227">
        <v>2.9989359</v>
      </c>
      <c r="J229" s="306">
        <v>0.09</v>
      </c>
      <c r="K229" s="225">
        <v>0.0872</v>
      </c>
      <c r="L229" s="228">
        <f t="shared" si="5"/>
        <v>0.006991458915456494</v>
      </c>
      <c r="M229" s="332"/>
    </row>
    <row r="230" spans="1:13" ht="12.75" customHeight="1">
      <c r="A230" s="322">
        <f t="shared" si="6"/>
        <v>41548</v>
      </c>
      <c r="B230" s="209">
        <v>0.005699400105376062</v>
      </c>
      <c r="C230" s="205">
        <v>0.0583748487151341</v>
      </c>
      <c r="D230" s="225">
        <v>0.008573291626109203</v>
      </c>
      <c r="E230" s="226">
        <v>0.05266054611521209</v>
      </c>
      <c r="F230" s="226">
        <v>0.010284167794316623</v>
      </c>
      <c r="G230" s="227">
        <v>2.2398</v>
      </c>
      <c r="H230" s="249">
        <v>0.014541297798329023</v>
      </c>
      <c r="I230" s="227">
        <v>3.0425443199999997</v>
      </c>
      <c r="J230" s="306">
        <v>0.095</v>
      </c>
      <c r="K230" s="225">
        <v>0.0916</v>
      </c>
      <c r="L230" s="228">
        <f t="shared" si="5"/>
        <v>0.007330446291830217</v>
      </c>
      <c r="M230" s="332"/>
    </row>
    <row r="231" spans="1:13" ht="12.75" customHeight="1">
      <c r="A231" s="322">
        <f t="shared" si="6"/>
        <v>41579</v>
      </c>
      <c r="B231" s="209">
        <v>0.005401164800680869</v>
      </c>
      <c r="C231" s="205">
        <v>0.057744067237047725</v>
      </c>
      <c r="D231" s="225">
        <v>0.0028990613188011327</v>
      </c>
      <c r="E231" s="226">
        <v>0.05598516165313394</v>
      </c>
      <c r="F231" s="226">
        <v>0.04295026341637653</v>
      </c>
      <c r="G231" s="227">
        <v>2.336</v>
      </c>
      <c r="H231" s="249">
        <v>0.04348770834010396</v>
      </c>
      <c r="I231" s="227">
        <v>3.1748575999999997</v>
      </c>
      <c r="J231" s="306">
        <v>0.1</v>
      </c>
      <c r="K231" s="225">
        <v>0.0933</v>
      </c>
      <c r="L231" s="228">
        <f t="shared" si="5"/>
        <v>0.0074610833265813525</v>
      </c>
      <c r="M231" s="332"/>
    </row>
    <row r="232" spans="1:13" ht="12.75" customHeight="1" thickBot="1">
      <c r="A232" s="321">
        <f t="shared" si="6"/>
        <v>41609</v>
      </c>
      <c r="B232" s="121">
        <v>0.009199573613781764</v>
      </c>
      <c r="C232" s="122">
        <v>0.05910683255331084</v>
      </c>
      <c r="D232" s="180">
        <v>0.005983167902415598</v>
      </c>
      <c r="E232" s="176">
        <v>0.055106104434671455</v>
      </c>
      <c r="F232" s="176">
        <v>0.011172945205479401</v>
      </c>
      <c r="G232" s="125">
        <v>2.3621</v>
      </c>
      <c r="H232" s="248">
        <v>0.02248177367073101</v>
      </c>
      <c r="I232" s="125">
        <v>3.24623403</v>
      </c>
      <c r="J232" s="304">
        <v>0.1</v>
      </c>
      <c r="K232" s="180">
        <v>0.0978</v>
      </c>
      <c r="L232" s="177">
        <f t="shared" si="5"/>
        <v>0.007805990545722841</v>
      </c>
      <c r="M232" s="332"/>
    </row>
    <row r="233" spans="1:13" ht="13.5" thickTop="1">
      <c r="A233" s="319">
        <f t="shared" si="6"/>
        <v>41640</v>
      </c>
      <c r="B233" s="110">
        <v>0.0054987825622019315</v>
      </c>
      <c r="C233" s="111">
        <v>0.055850653925756166</v>
      </c>
      <c r="D233" s="178">
        <v>0.0048089603804073455</v>
      </c>
      <c r="E233" s="129">
        <v>0.056608011688024984</v>
      </c>
      <c r="F233" s="129">
        <v>0.021463951568519546</v>
      </c>
      <c r="G233" s="99">
        <v>2.4128</v>
      </c>
      <c r="H233" s="246">
        <v>0.0023621371500439636</v>
      </c>
      <c r="I233" s="99">
        <v>3.25390208</v>
      </c>
      <c r="J233" s="302">
        <v>0.105</v>
      </c>
      <c r="K233" s="178">
        <v>0.1005</v>
      </c>
      <c r="L233" s="130">
        <f t="shared" si="5"/>
        <v>0.0080123133155241</v>
      </c>
      <c r="M233" s="332"/>
    </row>
    <row r="234" spans="1:13" ht="12.75">
      <c r="A234" s="322">
        <f t="shared" si="6"/>
        <v>41671</v>
      </c>
      <c r="B234" s="209">
        <v>0.006899751588089753</v>
      </c>
      <c r="C234" s="205">
        <v>0.056795176240137524</v>
      </c>
      <c r="D234" s="206">
        <v>0.0038431748062239812</v>
      </c>
      <c r="E234" s="207">
        <v>0.05759084809734616</v>
      </c>
      <c r="F234" s="207">
        <v>-0.028390251989389825</v>
      </c>
      <c r="G234" s="208">
        <v>2.3443</v>
      </c>
      <c r="H234" s="295">
        <v>-0.005623777099033167</v>
      </c>
      <c r="I234" s="208">
        <v>3.2356028599999997</v>
      </c>
      <c r="J234" s="305">
        <v>0.1075</v>
      </c>
      <c r="K234" s="206">
        <v>0.1032</v>
      </c>
      <c r="L234" s="220">
        <f t="shared" si="5"/>
        <v>0.008218172590721329</v>
      </c>
      <c r="M234" s="332"/>
    </row>
    <row r="235" spans="1:13" ht="12.75">
      <c r="A235" s="322">
        <f t="shared" si="6"/>
        <v>41699</v>
      </c>
      <c r="B235" s="209">
        <v>0.00920048461753531</v>
      </c>
      <c r="C235" s="205">
        <v>0.061528910091982913</v>
      </c>
      <c r="D235" s="206">
        <v>0.016663658896798994</v>
      </c>
      <c r="E235" s="207">
        <v>0.0730011700089015</v>
      </c>
      <c r="F235" s="207">
        <v>-0.030883419357590758</v>
      </c>
      <c r="G235" s="208">
        <v>2.2719</v>
      </c>
      <c r="H235" s="295">
        <v>-0.033200536236390854</v>
      </c>
      <c r="I235" s="208">
        <v>3.12817911</v>
      </c>
      <c r="J235" s="305">
        <v>0.1075</v>
      </c>
      <c r="K235" s="206">
        <v>0.1056</v>
      </c>
      <c r="L235" s="220">
        <f t="shared" si="5"/>
        <v>0.008400771262575768</v>
      </c>
      <c r="M235" s="332"/>
    </row>
    <row r="236" spans="1:13" ht="12.75">
      <c r="A236" s="322">
        <f t="shared" si="6"/>
        <v>41730</v>
      </c>
      <c r="B236" s="209">
        <v>0.0067002190653553395</v>
      </c>
      <c r="C236" s="205">
        <v>0.06279552187877435</v>
      </c>
      <c r="D236" s="206">
        <v>0.00784840070496129</v>
      </c>
      <c r="E236" s="207">
        <v>0.07984846955806213</v>
      </c>
      <c r="F236" s="207">
        <v>-0.017430344645451012</v>
      </c>
      <c r="G236" s="208">
        <v>2.2323</v>
      </c>
      <c r="H236" s="295">
        <v>-0.010436966315525376</v>
      </c>
      <c r="I236" s="208">
        <v>3.09553041</v>
      </c>
      <c r="J236" s="305">
        <v>0.11</v>
      </c>
      <c r="K236" s="206">
        <v>0.10769999999999999</v>
      </c>
      <c r="L236" s="220">
        <f t="shared" si="5"/>
        <v>0.008560247286354405</v>
      </c>
      <c r="M236" s="332"/>
    </row>
    <row r="237" spans="1:13" ht="12.75">
      <c r="A237" s="322">
        <f t="shared" si="6"/>
        <v>41760</v>
      </c>
      <c r="B237" s="209">
        <v>0.00459931201426933</v>
      </c>
      <c r="C237" s="238">
        <v>0.06374855650409583</v>
      </c>
      <c r="D237" s="206">
        <v>-0.001331727831494156</v>
      </c>
      <c r="E237" s="207">
        <v>0.07836227122505579</v>
      </c>
      <c r="F237" s="207">
        <v>0.004121309859785871</v>
      </c>
      <c r="G237" s="208">
        <v>2.2415</v>
      </c>
      <c r="H237" s="295">
        <v>-0.012678008225414317</v>
      </c>
      <c r="I237" s="208">
        <v>3.0562852499999997</v>
      </c>
      <c r="J237" s="305">
        <v>0.11</v>
      </c>
      <c r="K237" s="206">
        <v>0.10800000000000001</v>
      </c>
      <c r="L237" s="220">
        <f t="shared" si="5"/>
        <v>0.008583006947708416</v>
      </c>
      <c r="M237" s="332"/>
    </row>
    <row r="238" spans="1:13" ht="12.75">
      <c r="A238" s="322">
        <f t="shared" si="6"/>
        <v>41791</v>
      </c>
      <c r="B238" s="209">
        <v>0.003999949271410674</v>
      </c>
      <c r="C238" s="238">
        <v>0.06523283601369245</v>
      </c>
      <c r="D238" s="206">
        <v>-0.007423350531511885</v>
      </c>
      <c r="E238" s="207">
        <v>0.062411273747815965</v>
      </c>
      <c r="F238" s="207">
        <v>-0.012134731206780991</v>
      </c>
      <c r="G238" s="208">
        <v>2.2143</v>
      </c>
      <c r="H238" s="295">
        <v>-0.008005041414246072</v>
      </c>
      <c r="I238" s="208">
        <v>3.03181956</v>
      </c>
      <c r="J238" s="305">
        <v>0.11</v>
      </c>
      <c r="K238" s="206">
        <v>0.10800000000000001</v>
      </c>
      <c r="L238" s="220">
        <f t="shared" si="5"/>
        <v>0.008583006947708416</v>
      </c>
      <c r="M238" s="332"/>
    </row>
    <row r="239" spans="1:13" ht="12.75">
      <c r="A239" s="325">
        <f t="shared" si="6"/>
        <v>41821</v>
      </c>
      <c r="B239" s="224">
        <v>0.00010105297196782992</v>
      </c>
      <c r="C239" s="96">
        <v>0.06502234310726562</v>
      </c>
      <c r="D239" s="225">
        <v>-0.006077374110241229</v>
      </c>
      <c r="E239" s="226">
        <v>0.05320571441745359</v>
      </c>
      <c r="F239" s="226">
        <v>0.022264372487919237</v>
      </c>
      <c r="G239" s="227">
        <v>2.2636</v>
      </c>
      <c r="H239" s="249">
        <v>-0.0002833809806281895</v>
      </c>
      <c r="I239" s="227">
        <v>3.0309603999999997</v>
      </c>
      <c r="J239" s="306">
        <v>0.11</v>
      </c>
      <c r="K239" s="225">
        <v>0.10800000000000001</v>
      </c>
      <c r="L239" s="228">
        <f t="shared" si="5"/>
        <v>0.008583006947708416</v>
      </c>
      <c r="M239" s="332"/>
    </row>
    <row r="240" spans="1:13" ht="12.75">
      <c r="A240" s="325">
        <f t="shared" si="6"/>
        <v>41852</v>
      </c>
      <c r="B240" s="224">
        <v>0.0025008083420903215</v>
      </c>
      <c r="C240" s="96">
        <v>0.06512969846616312</v>
      </c>
      <c r="D240" s="225">
        <v>-0.002657779431669338</v>
      </c>
      <c r="E240" s="226">
        <v>0.04887102653135611</v>
      </c>
      <c r="F240" s="226">
        <v>-0.012237144371797015</v>
      </c>
      <c r="G240" s="227">
        <v>2.2359</v>
      </c>
      <c r="H240" s="249">
        <v>-0.03126946825171317</v>
      </c>
      <c r="I240" s="227">
        <v>2.9361838799999997</v>
      </c>
      <c r="J240" s="306">
        <v>0.11</v>
      </c>
      <c r="K240" s="225">
        <v>0.1082</v>
      </c>
      <c r="L240" s="228">
        <f t="shared" si="5"/>
        <v>0.008598176917245626</v>
      </c>
      <c r="M240" s="332"/>
    </row>
    <row r="241" spans="1:13" ht="12.75">
      <c r="A241" s="325">
        <f t="shared" si="6"/>
        <v>41883</v>
      </c>
      <c r="B241" s="224">
        <v>0.005699714258356803</v>
      </c>
      <c r="C241" s="96">
        <v>0.06746474315256257</v>
      </c>
      <c r="D241" s="225">
        <v>0.002000932793166932</v>
      </c>
      <c r="E241" s="226">
        <v>0.03544610034304507</v>
      </c>
      <c r="F241" s="226">
        <v>0.09436915783353461</v>
      </c>
      <c r="G241" s="227">
        <v>2.4469</v>
      </c>
      <c r="H241" s="249">
        <v>0.052617791090114</v>
      </c>
      <c r="I241" s="227">
        <v>3.09067939</v>
      </c>
      <c r="J241" s="306">
        <v>0.11</v>
      </c>
      <c r="K241" s="225">
        <v>0.1082</v>
      </c>
      <c r="L241" s="228">
        <f t="shared" si="5"/>
        <v>0.008598176917245626</v>
      </c>
      <c r="M241" s="332"/>
    </row>
    <row r="242" spans="1:13" ht="12.75">
      <c r="A242" s="325">
        <f t="shared" si="6"/>
        <v>41913</v>
      </c>
      <c r="B242" s="224">
        <v>0.004199196239765168</v>
      </c>
      <c r="C242" s="96">
        <v>0.06587240379756931</v>
      </c>
      <c r="D242" s="225">
        <v>0.0028420758653544542</v>
      </c>
      <c r="E242" s="226">
        <v>0.029562179899216723</v>
      </c>
      <c r="F242" s="226">
        <v>0.012628223466427002</v>
      </c>
      <c r="G242" s="227">
        <v>2.4778000000000002</v>
      </c>
      <c r="H242" s="249">
        <v>0.004130195464887798</v>
      </c>
      <c r="I242" s="227">
        <v>3.1034445</v>
      </c>
      <c r="J242" s="306">
        <v>0.1125</v>
      </c>
      <c r="K242" s="225">
        <v>0.1085</v>
      </c>
      <c r="L242" s="228">
        <f t="shared" si="5"/>
        <v>0.008620927166673953</v>
      </c>
      <c r="M242" s="332"/>
    </row>
    <row r="243" spans="1:13" ht="12.75">
      <c r="A243" s="325">
        <f t="shared" si="6"/>
        <v>41944</v>
      </c>
      <c r="B243" s="224">
        <v>0.005099800399201548</v>
      </c>
      <c r="C243" s="96">
        <v>0.06555291341873404</v>
      </c>
      <c r="D243" s="225">
        <v>0.009779830941615941</v>
      </c>
      <c r="E243" s="226">
        <v>0.03662588196603678</v>
      </c>
      <c r="F243" s="226">
        <v>0.03535394301396377</v>
      </c>
      <c r="G243" s="227">
        <v>2.5654</v>
      </c>
      <c r="H243" s="249">
        <v>0.02931954478322396</v>
      </c>
      <c r="I243" s="227">
        <v>3.19443608</v>
      </c>
      <c r="J243" s="306">
        <v>0.1125</v>
      </c>
      <c r="K243" s="225">
        <v>0.1109</v>
      </c>
      <c r="L243" s="228">
        <f t="shared" si="5"/>
        <v>0.00880272625060008</v>
      </c>
      <c r="M243" s="332"/>
    </row>
    <row r="244" spans="1:13" ht="13.5" thickBot="1">
      <c r="A244" s="326">
        <f t="shared" si="6"/>
        <v>41974</v>
      </c>
      <c r="B244" s="256">
        <v>0.007799545233390548</v>
      </c>
      <c r="C244" s="257">
        <v>0.06407470795908154</v>
      </c>
      <c r="D244" s="258">
        <v>0.006207989271210135</v>
      </c>
      <c r="E244" s="259">
        <v>0.036857551498040264</v>
      </c>
      <c r="F244" s="259">
        <v>0.035939814453886276</v>
      </c>
      <c r="G244" s="260">
        <v>2.6576</v>
      </c>
      <c r="H244" s="261">
        <v>0.006488907425563406</v>
      </c>
      <c r="I244" s="260">
        <v>3.21516448</v>
      </c>
      <c r="J244" s="307">
        <v>0.1175</v>
      </c>
      <c r="K244" s="180">
        <v>0.1151</v>
      </c>
      <c r="L244" s="177">
        <f t="shared" si="5"/>
        <v>0.00912001007360197</v>
      </c>
      <c r="M244" s="332"/>
    </row>
    <row r="245" spans="1:13" ht="13.5" thickTop="1">
      <c r="A245" s="327">
        <f t="shared" si="6"/>
        <v>42005</v>
      </c>
      <c r="B245" s="262">
        <v>0.012399442345302436</v>
      </c>
      <c r="C245" s="96">
        <v>0.0713773697531781</v>
      </c>
      <c r="D245" s="225">
        <v>0.007647618382230492</v>
      </c>
      <c r="E245" s="226">
        <v>0.03978674908819335</v>
      </c>
      <c r="F245" s="226">
        <v>0.009519867549668826</v>
      </c>
      <c r="G245" s="227">
        <v>2.6829</v>
      </c>
      <c r="H245" s="249">
        <v>-0.05782039804072481</v>
      </c>
      <c r="I245" s="227">
        <v>3.02926239</v>
      </c>
      <c r="J245" s="306">
        <v>0.1225</v>
      </c>
      <c r="K245" s="225">
        <v>0.1174</v>
      </c>
      <c r="L245" s="228">
        <f t="shared" si="5"/>
        <v>0.009293296831232256</v>
      </c>
      <c r="M245" s="332"/>
    </row>
    <row r="246" spans="1:13" ht="12.75">
      <c r="A246" s="322">
        <f t="shared" si="6"/>
        <v>42036</v>
      </c>
      <c r="B246" s="209">
        <v>0.01219989294924817</v>
      </c>
      <c r="C246" s="205">
        <v>0.0770169098383573</v>
      </c>
      <c r="D246" s="206">
        <v>0.002705864365437627</v>
      </c>
      <c r="E246" s="207">
        <v>0.03860871614877781</v>
      </c>
      <c r="F246" s="207">
        <v>0.05900331730590036</v>
      </c>
      <c r="G246" s="208">
        <v>2.8412</v>
      </c>
      <c r="H246" s="295">
        <v>0.05009309543502449</v>
      </c>
      <c r="I246" s="208">
        <v>3.18100752</v>
      </c>
      <c r="J246" s="305">
        <v>0.1225</v>
      </c>
      <c r="K246" s="206">
        <v>0.1209</v>
      </c>
      <c r="L246" s="220">
        <f t="shared" si="5"/>
        <v>0.009556367746103467</v>
      </c>
      <c r="M246" s="332"/>
    </row>
    <row r="247" spans="1:13" ht="12.75">
      <c r="A247" s="322">
        <f t="shared" si="6"/>
        <v>42064</v>
      </c>
      <c r="B247" s="209">
        <v>0.01320084416177525</v>
      </c>
      <c r="C247" s="205">
        <v>0.0812850466091044</v>
      </c>
      <c r="D247" s="206">
        <v>0.009808441074885765</v>
      </c>
      <c r="E247" s="207">
        <v>0.0316055259406578</v>
      </c>
      <c r="F247" s="207">
        <v>0.12512318738561157</v>
      </c>
      <c r="G247" s="208">
        <v>3.1967</v>
      </c>
      <c r="H247" s="295">
        <v>0.07839379455475148</v>
      </c>
      <c r="I247" s="208">
        <v>3.4303787699999995</v>
      </c>
      <c r="J247" s="305">
        <v>0.1275</v>
      </c>
      <c r="K247" s="206">
        <v>0.1253</v>
      </c>
      <c r="L247" s="220">
        <f t="shared" si="5"/>
        <v>0.00988601922374066</v>
      </c>
      <c r="M247" s="332"/>
    </row>
    <row r="248" spans="1:13" ht="12.75">
      <c r="A248" s="322">
        <f t="shared" si="6"/>
        <v>42095</v>
      </c>
      <c r="B248" s="209">
        <v>0.007100392383862397</v>
      </c>
      <c r="C248" s="205">
        <v>0.08171486813606821</v>
      </c>
      <c r="D248" s="206">
        <v>0.011656857512080121</v>
      </c>
      <c r="E248" s="207">
        <v>0.03550375615542212</v>
      </c>
      <c r="F248" s="207">
        <v>-0.056996277411080154</v>
      </c>
      <c r="G248" s="208">
        <v>3.0145</v>
      </c>
      <c r="H248" s="295">
        <v>-0.013673116919388884</v>
      </c>
      <c r="I248" s="208">
        <v>3.3834748</v>
      </c>
      <c r="J248" s="305">
        <v>0.1325</v>
      </c>
      <c r="K248" s="206">
        <v>0.1263</v>
      </c>
      <c r="L248" s="220">
        <f t="shared" si="5"/>
        <v>0.009960775209347794</v>
      </c>
      <c r="M248" s="332"/>
    </row>
    <row r="249" spans="1:13" ht="12.75">
      <c r="A249" s="324">
        <f t="shared" si="6"/>
        <v>42125</v>
      </c>
      <c r="B249" s="224">
        <v>0.007398962119481212</v>
      </c>
      <c r="C249" s="96">
        <v>0.08472942638647574</v>
      </c>
      <c r="D249" s="225">
        <v>0.004063001692194312</v>
      </c>
      <c r="E249" s="226">
        <v>0.04109746814257864</v>
      </c>
      <c r="F249" s="226">
        <v>0.05447006137004484</v>
      </c>
      <c r="G249" s="227">
        <v>3.1787</v>
      </c>
      <c r="H249" s="249">
        <v>0.03211048594184884</v>
      </c>
      <c r="I249" s="227">
        <v>3.49211982</v>
      </c>
      <c r="J249" s="306">
        <v>0.1325</v>
      </c>
      <c r="K249" s="225">
        <v>0.1313</v>
      </c>
      <c r="L249" s="228">
        <f t="shared" si="5"/>
        <v>0.010333644942038811</v>
      </c>
      <c r="M249" s="332"/>
    </row>
    <row r="250" spans="1:13" ht="12.75">
      <c r="A250" s="325">
        <f t="shared" si="6"/>
        <v>42156</v>
      </c>
      <c r="B250" s="224">
        <v>0.007901136416779586</v>
      </c>
      <c r="C250" s="96">
        <v>0.08894429960185124</v>
      </c>
      <c r="D250" s="225">
        <v>0.006715458172289024</v>
      </c>
      <c r="E250" s="226">
        <v>0.055927434122497566</v>
      </c>
      <c r="F250" s="226">
        <v>-0.023846226444773078</v>
      </c>
      <c r="G250" s="227">
        <v>3.1029</v>
      </c>
      <c r="H250" s="249">
        <v>-0.004742543456025983</v>
      </c>
      <c r="I250" s="227">
        <v>3.4755582900000004</v>
      </c>
      <c r="J250" s="306">
        <v>0.1375</v>
      </c>
      <c r="K250" s="225">
        <v>0.13570000000000002</v>
      </c>
      <c r="L250" s="228">
        <f aca="true" t="shared" si="7" ref="L250:L289">((1+K250)^(1/12))-1</f>
        <v>0.010660522806566375</v>
      </c>
      <c r="M250" s="332"/>
    </row>
    <row r="251" spans="1:13" ht="12.75">
      <c r="A251" s="325">
        <f t="shared" si="6"/>
        <v>42186</v>
      </c>
      <c r="B251" s="224">
        <v>0.0061989750347415384</v>
      </c>
      <c r="C251" s="96">
        <v>0.09558392611753286</v>
      </c>
      <c r="D251" s="225">
        <v>0.006911045825814366</v>
      </c>
      <c r="E251" s="226">
        <v>0.06972612285252522</v>
      </c>
      <c r="F251" s="226">
        <v>0.10264591188887828</v>
      </c>
      <c r="G251" s="227">
        <v>3.4214</v>
      </c>
      <c r="H251" s="249">
        <v>0.08128405465471267</v>
      </c>
      <c r="I251" s="227">
        <v>3.7580657600000005</v>
      </c>
      <c r="J251" s="306">
        <v>0.1425</v>
      </c>
      <c r="K251" s="225">
        <v>0.1368</v>
      </c>
      <c r="L251" s="228">
        <f t="shared" si="7"/>
        <v>0.010742060870904568</v>
      </c>
      <c r="M251" s="332"/>
    </row>
    <row r="252" spans="1:13" ht="12.75">
      <c r="A252" s="325">
        <f t="shared" si="6"/>
        <v>42217</v>
      </c>
      <c r="B252" s="224">
        <v>0.002199621406881569</v>
      </c>
      <c r="C252" s="96">
        <v>0.09525477369967383</v>
      </c>
      <c r="D252" s="225">
        <v>0.0027556759079576665</v>
      </c>
      <c r="E252" s="226">
        <v>0.07553246943273373</v>
      </c>
      <c r="F252" s="226">
        <v>0.058192552756181515</v>
      </c>
      <c r="G252" s="227">
        <v>3.6205</v>
      </c>
      <c r="H252" s="249">
        <v>0.08006160860793421</v>
      </c>
      <c r="I252" s="227">
        <v>4.058942549999999</v>
      </c>
      <c r="J252" s="306">
        <v>0.1425</v>
      </c>
      <c r="K252" s="225">
        <v>0.1413</v>
      </c>
      <c r="L252" s="228">
        <f t="shared" si="7"/>
        <v>0.011074874325088357</v>
      </c>
      <c r="M252" s="332"/>
    </row>
    <row r="253" spans="1:13" ht="12.75">
      <c r="A253" s="325">
        <f t="shared" si="6"/>
        <v>42248</v>
      </c>
      <c r="B253" s="224">
        <v>0.005399560581137219</v>
      </c>
      <c r="C253" s="96">
        <v>0.09492789208366315</v>
      </c>
      <c r="D253" s="225">
        <v>0.009461909183357653</v>
      </c>
      <c r="E253" s="226">
        <v>0.08354096732799232</v>
      </c>
      <c r="F253" s="226">
        <v>0.0903190167103991</v>
      </c>
      <c r="G253" s="227">
        <v>3.9475</v>
      </c>
      <c r="H253" s="249">
        <v>0.0870123672974874</v>
      </c>
      <c r="I253" s="227">
        <v>4.41212075</v>
      </c>
      <c r="J253" s="306">
        <v>0.1425</v>
      </c>
      <c r="K253" s="225">
        <v>0.1413</v>
      </c>
      <c r="L253" s="228">
        <f t="shared" si="7"/>
        <v>0.011074874325088357</v>
      </c>
      <c r="M253" s="332"/>
    </row>
    <row r="254" spans="1:13" ht="12.75">
      <c r="A254" s="325">
        <f t="shared" si="6"/>
        <v>42278</v>
      </c>
      <c r="B254" s="224">
        <v>0.008198859527884794</v>
      </c>
      <c r="C254" s="96">
        <v>0.09928892215568852</v>
      </c>
      <c r="D254" s="225">
        <v>0.01891153391306699</v>
      </c>
      <c r="E254" s="226">
        <v>0.10090353770322325</v>
      </c>
      <c r="F254" s="226">
        <v>-0.023229892336922076</v>
      </c>
      <c r="G254" s="227">
        <v>3.8558</v>
      </c>
      <c r="H254" s="249">
        <v>-0.0381737671164144</v>
      </c>
      <c r="I254" s="227">
        <v>4.24369348</v>
      </c>
      <c r="J254" s="306">
        <v>0.1425</v>
      </c>
      <c r="K254" s="225">
        <v>0.1413</v>
      </c>
      <c r="L254" s="228">
        <f t="shared" si="7"/>
        <v>0.011074874325088357</v>
      </c>
      <c r="M254" s="332"/>
    </row>
    <row r="255" spans="1:13" ht="12.75">
      <c r="A255" s="325">
        <f t="shared" si="6"/>
        <v>42309</v>
      </c>
      <c r="B255" s="224">
        <v>0.01009997843824828</v>
      </c>
      <c r="C255" s="96">
        <v>0.10475767294535854</v>
      </c>
      <c r="D255" s="225">
        <v>0.015242249087350057</v>
      </c>
      <c r="E255" s="226">
        <v>0.10685889081761957</v>
      </c>
      <c r="F255" s="226">
        <v>0.003008454795373261</v>
      </c>
      <c r="G255" s="227">
        <v>3.8674</v>
      </c>
      <c r="H255" s="249">
        <v>-0.037181144383689135</v>
      </c>
      <c r="I255" s="227">
        <v>4.0859081</v>
      </c>
      <c r="J255" s="306">
        <v>0.1425</v>
      </c>
      <c r="K255" s="225">
        <v>0.1414</v>
      </c>
      <c r="L255" s="228">
        <f t="shared" si="7"/>
        <v>0.011082256508219812</v>
      </c>
      <c r="M255" s="332"/>
    </row>
    <row r="256" spans="1:13" ht="13.5" thickBot="1">
      <c r="A256" s="328">
        <f t="shared" si="6"/>
        <v>42339</v>
      </c>
      <c r="B256" s="275">
        <v>0.009599029311642804</v>
      </c>
      <c r="C256" s="276">
        <v>0.1067302813397506</v>
      </c>
      <c r="D256" s="277">
        <v>0.0048741879746143635</v>
      </c>
      <c r="E256" s="278">
        <v>0.10539166948817025</v>
      </c>
      <c r="F256" s="278">
        <v>0.023374877178466313</v>
      </c>
      <c r="G256" s="279">
        <v>3.9578</v>
      </c>
      <c r="H256" s="280">
        <v>0.05214367400970188</v>
      </c>
      <c r="I256" s="279">
        <v>4.298962360000001</v>
      </c>
      <c r="J256" s="308">
        <v>0.1425</v>
      </c>
      <c r="K256" s="330">
        <v>0.1414</v>
      </c>
      <c r="L256" s="281">
        <f t="shared" si="7"/>
        <v>0.011082256508219812</v>
      </c>
      <c r="M256" s="332"/>
    </row>
    <row r="257" spans="1:13" ht="13.5" thickTop="1">
      <c r="A257" s="327">
        <f t="shared" si="6"/>
        <v>42370</v>
      </c>
      <c r="B257" s="262">
        <v>0.012699274676898353</v>
      </c>
      <c r="C257" s="96">
        <v>0.10705805070312868</v>
      </c>
      <c r="D257" s="206">
        <v>0.011370339878517433</v>
      </c>
      <c r="E257" s="207">
        <v>0.10947550321610278</v>
      </c>
      <c r="F257" s="207">
        <v>0.010081358330385592</v>
      </c>
      <c r="G257" s="208">
        <v>3.9977</v>
      </c>
      <c r="H257" s="295">
        <v>0.007198599896557134</v>
      </c>
      <c r="I257" s="208">
        <v>4.32990887</v>
      </c>
      <c r="J257" s="305">
        <v>0.1425</v>
      </c>
      <c r="K257" s="206">
        <v>0.1414</v>
      </c>
      <c r="L257" s="220">
        <f t="shared" si="7"/>
        <v>0.011082256508219812</v>
      </c>
      <c r="M257" s="332"/>
    </row>
    <row r="258" spans="1:13" ht="12.75">
      <c r="A258" s="325">
        <f t="shared" si="6"/>
        <v>42401</v>
      </c>
      <c r="B258" s="224">
        <v>0.008999545077941207</v>
      </c>
      <c r="C258" s="96">
        <v>0.10355778272181348</v>
      </c>
      <c r="D258" s="225">
        <v>0.012905810338749601</v>
      </c>
      <c r="E258" s="226">
        <v>0.12076155488258955</v>
      </c>
      <c r="F258" s="226">
        <v>0.0045526177552093205</v>
      </c>
      <c r="G258" s="227">
        <v>4.0159</v>
      </c>
      <c r="H258" s="249">
        <v>0.00844802999283445</v>
      </c>
      <c r="I258" s="227">
        <v>4.36648807</v>
      </c>
      <c r="J258" s="306">
        <v>0.1425</v>
      </c>
      <c r="K258" s="225">
        <v>0.1413</v>
      </c>
      <c r="L258" s="228">
        <f t="shared" si="7"/>
        <v>0.011074874325088357</v>
      </c>
      <c r="M258" s="332"/>
    </row>
    <row r="259" spans="1:13" s="289" customFormat="1" ht="12.75">
      <c r="A259" s="323">
        <f t="shared" si="6"/>
        <v>42430</v>
      </c>
      <c r="B259" s="209">
        <v>0.004299548264280695</v>
      </c>
      <c r="C259" s="205">
        <v>0.09386372370862062</v>
      </c>
      <c r="D259" s="206">
        <v>0.005117747748032864</v>
      </c>
      <c r="E259" s="207">
        <v>0.11555546971569863</v>
      </c>
      <c r="F259" s="207">
        <v>-0.10605343758559738</v>
      </c>
      <c r="G259" s="208">
        <v>3.59</v>
      </c>
      <c r="H259" s="295">
        <v>-0.06436936629486789</v>
      </c>
      <c r="I259" s="208">
        <v>4.085419999999999</v>
      </c>
      <c r="J259" s="305">
        <v>0.1425</v>
      </c>
      <c r="K259" s="206">
        <v>0.1413</v>
      </c>
      <c r="L259" s="220">
        <f t="shared" si="7"/>
        <v>0.011074874325088357</v>
      </c>
      <c r="M259" s="332"/>
    </row>
    <row r="260" spans="1:13" ht="12.75">
      <c r="A260" s="323">
        <f t="shared" si="6"/>
        <v>42461</v>
      </c>
      <c r="B260" s="209">
        <v>0.00610073477744133</v>
      </c>
      <c r="C260" s="205">
        <v>0.09277794397895045</v>
      </c>
      <c r="D260" s="206">
        <v>0.00328166094540161</v>
      </c>
      <c r="E260" s="207">
        <v>0.10632012843320182</v>
      </c>
      <c r="F260" s="207">
        <v>-0.04178272980501385</v>
      </c>
      <c r="G260" s="208">
        <v>3.44</v>
      </c>
      <c r="H260" s="295">
        <v>-0.035804397099930885</v>
      </c>
      <c r="I260" s="208">
        <v>3.9391439999999998</v>
      </c>
      <c r="J260" s="305">
        <v>0.1425</v>
      </c>
      <c r="K260" s="206">
        <v>0.1413</v>
      </c>
      <c r="L260" s="220">
        <f t="shared" si="7"/>
        <v>0.011074874325088357</v>
      </c>
      <c r="M260" s="332"/>
    </row>
    <row r="261" spans="1:13" ht="12.75">
      <c r="A261" s="322">
        <f t="shared" si="6"/>
        <v>42491</v>
      </c>
      <c r="B261" s="209">
        <v>0.007799010573285248</v>
      </c>
      <c r="C261" s="205">
        <v>0.09321189730159452</v>
      </c>
      <c r="D261" s="206">
        <v>0.008184376735473675</v>
      </c>
      <c r="E261" s="207">
        <v>0.1108612380642886</v>
      </c>
      <c r="F261" s="207">
        <v>0.04941860465116288</v>
      </c>
      <c r="G261" s="208">
        <v>3.61</v>
      </c>
      <c r="H261" s="295">
        <v>0.02018408060228305</v>
      </c>
      <c r="I261" s="208">
        <v>4.0186519999999994</v>
      </c>
      <c r="J261" s="305">
        <v>0.1425</v>
      </c>
      <c r="K261" s="206">
        <v>0.1413</v>
      </c>
      <c r="L261" s="220">
        <f t="shared" si="7"/>
        <v>0.011074874325088357</v>
      </c>
      <c r="M261" s="332"/>
    </row>
    <row r="262" spans="1:13" ht="12.75">
      <c r="A262" s="322">
        <f t="shared" si="6"/>
        <v>42522</v>
      </c>
      <c r="B262" s="209">
        <v>0.0034992930829071955</v>
      </c>
      <c r="C262" s="205">
        <v>0.08843747317528106</v>
      </c>
      <c r="D262" s="206">
        <v>0.016875411381916505</v>
      </c>
      <c r="E262" s="207">
        <v>0.12207224918913262</v>
      </c>
      <c r="F262" s="207">
        <v>-0.109972299168975</v>
      </c>
      <c r="G262" s="208">
        <v>3.213</v>
      </c>
      <c r="H262" s="295">
        <v>-0.11205105592621589</v>
      </c>
      <c r="I262" s="208">
        <v>3.5683578000000002</v>
      </c>
      <c r="J262" s="305">
        <v>0.1425</v>
      </c>
      <c r="K262" s="206">
        <v>0.1413</v>
      </c>
      <c r="L262" s="220">
        <f t="shared" si="7"/>
        <v>0.011074874325088357</v>
      </c>
      <c r="M262" s="332"/>
    </row>
    <row r="263" spans="1:13" ht="12.75">
      <c r="A263" s="322">
        <f t="shared" si="6"/>
        <v>42552</v>
      </c>
      <c r="B263" s="209">
        <v>0.005200795465929442</v>
      </c>
      <c r="C263" s="205">
        <v>0.08735771054919073</v>
      </c>
      <c r="D263" s="206">
        <v>0.0017521147795853675</v>
      </c>
      <c r="E263" s="207">
        <v>0.11632328716666707</v>
      </c>
      <c r="F263" s="207">
        <v>0.011173358232181796</v>
      </c>
      <c r="G263" s="208">
        <v>3.2489</v>
      </c>
      <c r="H263" s="295">
        <v>0.017364587149864663</v>
      </c>
      <c r="I263" s="208">
        <v>3.63032086</v>
      </c>
      <c r="J263" s="305">
        <v>0.1425</v>
      </c>
      <c r="K263" s="206">
        <v>0.1413</v>
      </c>
      <c r="L263" s="220">
        <f t="shared" si="7"/>
        <v>0.011074874325088357</v>
      </c>
      <c r="M263" s="332"/>
    </row>
    <row r="264" spans="1:13" ht="12.75">
      <c r="A264" s="322">
        <f t="shared" si="6"/>
        <v>42583</v>
      </c>
      <c r="B264" s="209">
        <v>0.004399924512138442</v>
      </c>
      <c r="C264" s="205">
        <v>0.08974497601601228</v>
      </c>
      <c r="D264" s="206">
        <v>0.0014679801601182874</v>
      </c>
      <c r="E264" s="207">
        <v>0.11488975277276103</v>
      </c>
      <c r="F264" s="207">
        <v>-0.006833081966203913</v>
      </c>
      <c r="G264" s="208">
        <v>3.2267</v>
      </c>
      <c r="H264" s="295">
        <v>0.029252990051132688</v>
      </c>
      <c r="I264" s="208">
        <v>3.7365185999999997</v>
      </c>
      <c r="J264" s="305">
        <v>0.1425</v>
      </c>
      <c r="K264" s="206">
        <v>0.1413</v>
      </c>
      <c r="L264" s="220">
        <f t="shared" si="7"/>
        <v>0.011074874325088357</v>
      </c>
      <c r="M264" s="332"/>
    </row>
    <row r="265" spans="1:13" ht="12.75">
      <c r="A265" s="323">
        <f t="shared" si="6"/>
        <v>42614</v>
      </c>
      <c r="B265" s="209">
        <v>0.0008001283583223273</v>
      </c>
      <c r="C265" s="205">
        <v>0.08475968623287233</v>
      </c>
      <c r="D265" s="206">
        <v>0.00197070783798714</v>
      </c>
      <c r="E265" s="207">
        <v>0.10661617301711912</v>
      </c>
      <c r="F265" s="207">
        <v>0.011063935289924665</v>
      </c>
      <c r="G265" s="208">
        <v>3.2624</v>
      </c>
      <c r="H265" s="295">
        <v>-0.01905843583917921</v>
      </c>
      <c r="I265" s="208">
        <v>3.6653064</v>
      </c>
      <c r="J265" s="305">
        <v>0.1425</v>
      </c>
      <c r="K265" s="206">
        <v>0.1413</v>
      </c>
      <c r="L265" s="220">
        <f t="shared" si="7"/>
        <v>0.011074874325088357</v>
      </c>
      <c r="M265" s="332"/>
    </row>
    <row r="266" spans="1:13" ht="12.75">
      <c r="A266" s="323">
        <f t="shared" si="6"/>
        <v>42644</v>
      </c>
      <c r="B266" s="209">
        <v>0.0026009749964666096</v>
      </c>
      <c r="C266" s="205">
        <v>0.07873670831489243</v>
      </c>
      <c r="D266" s="206">
        <v>0.0015725520403595539</v>
      </c>
      <c r="E266" s="207">
        <v>0.08778470715835152</v>
      </c>
      <c r="F266" s="207">
        <v>-0.02108876900441392</v>
      </c>
      <c r="G266" s="208">
        <v>3.1936</v>
      </c>
      <c r="H266" s="295">
        <v>-0.042871395417310776</v>
      </c>
      <c r="I266" s="208">
        <v>3.5081696</v>
      </c>
      <c r="J266" s="305">
        <v>0.14</v>
      </c>
      <c r="K266" s="206">
        <v>0.14029999999999998</v>
      </c>
      <c r="L266" s="220">
        <f t="shared" si="7"/>
        <v>0.011001019865397366</v>
      </c>
      <c r="M266" s="332"/>
    </row>
    <row r="267" spans="1:13" ht="12.75">
      <c r="A267" s="323">
        <f t="shared" si="6"/>
        <v>42675</v>
      </c>
      <c r="B267" s="209">
        <v>0.0018010208590197863</v>
      </c>
      <c r="C267" s="205">
        <v>0.06987383298318162</v>
      </c>
      <c r="D267" s="206">
        <v>-0.0002659869559997752</v>
      </c>
      <c r="E267" s="207">
        <v>0.07116835572289593</v>
      </c>
      <c r="F267" s="207">
        <v>0.06018286573146292</v>
      </c>
      <c r="G267" s="208">
        <v>3.3858</v>
      </c>
      <c r="H267" s="295">
        <v>0.021964166156619003</v>
      </c>
      <c r="I267" s="208">
        <v>3.58522362</v>
      </c>
      <c r="J267" s="305">
        <v>0.14</v>
      </c>
      <c r="K267" s="206">
        <v>0.1388</v>
      </c>
      <c r="L267" s="220">
        <f t="shared" si="7"/>
        <v>0.010890126780596532</v>
      </c>
      <c r="M267" s="332"/>
    </row>
    <row r="268" spans="1:13" ht="13.5" thickBot="1">
      <c r="A268" s="326">
        <f t="shared" si="6"/>
        <v>42705</v>
      </c>
      <c r="B268" s="256">
        <v>0.0029991053089204467</v>
      </c>
      <c r="C268" s="257">
        <v>0.06287988213221385</v>
      </c>
      <c r="D268" s="258">
        <v>0.005400211629915219</v>
      </c>
      <c r="E268" s="259">
        <v>0.07172908252896071</v>
      </c>
      <c r="F268" s="259">
        <v>-0.038572863134266666</v>
      </c>
      <c r="G268" s="260">
        <v>3.2552</v>
      </c>
      <c r="H268" s="261">
        <v>-0.04511009553150258</v>
      </c>
      <c r="I268" s="260">
        <v>3.4234938400000003</v>
      </c>
      <c r="J268" s="307">
        <v>0.1375</v>
      </c>
      <c r="K268" s="331">
        <v>0.1363</v>
      </c>
      <c r="L268" s="296">
        <f t="shared" si="7"/>
        <v>0.010705007084219398</v>
      </c>
      <c r="M268" s="332"/>
    </row>
    <row r="269" spans="1:13" ht="13.5" thickTop="1">
      <c r="A269" s="327">
        <f t="shared" si="6"/>
        <v>42736</v>
      </c>
      <c r="B269" s="224">
        <v>0.0038004899805266223</v>
      </c>
      <c r="C269" s="96">
        <v>0.053540150717656276</v>
      </c>
      <c r="D269" s="225">
        <v>0.00640855037925081</v>
      </c>
      <c r="E269" s="226">
        <v>0.0664711726436562</v>
      </c>
      <c r="F269" s="226">
        <v>-0.03394568690095845</v>
      </c>
      <c r="G269" s="227">
        <v>3.1447</v>
      </c>
      <c r="H269" s="301">
        <v>-0.00813402369083871</v>
      </c>
      <c r="I269" s="227">
        <v>3.39564706</v>
      </c>
      <c r="J269" s="306">
        <v>0.13</v>
      </c>
      <c r="K269" s="225">
        <v>0.1315</v>
      </c>
      <c r="L269" s="228">
        <f t="shared" si="7"/>
        <v>0.010348528288471437</v>
      </c>
      <c r="M269" s="332"/>
    </row>
    <row r="270" spans="1:13" ht="12.75">
      <c r="A270" s="324">
        <f t="shared" si="6"/>
        <v>42767</v>
      </c>
      <c r="B270" s="224">
        <v>0.0033000615371778785</v>
      </c>
      <c r="C270" s="96">
        <v>0.04758907296163506</v>
      </c>
      <c r="D270" s="225">
        <v>0.0008369118703253076</v>
      </c>
      <c r="E270" s="226">
        <v>0.053764036233970414</v>
      </c>
      <c r="F270" s="226">
        <v>-0.010907240754284953</v>
      </c>
      <c r="G270" s="227">
        <v>3.1104</v>
      </c>
      <c r="H270" s="249">
        <v>-0.031242357678951338</v>
      </c>
      <c r="I270" s="227">
        <v>3.2895590400000003</v>
      </c>
      <c r="J270" s="306">
        <v>0.1225</v>
      </c>
      <c r="K270" s="225">
        <v>0.128</v>
      </c>
      <c r="L270" s="228">
        <f t="shared" si="7"/>
        <v>0.010087720864679683</v>
      </c>
      <c r="M270" s="332"/>
    </row>
    <row r="271" spans="1:13" ht="12.75">
      <c r="A271" s="324">
        <f t="shared" si="6"/>
        <v>42795</v>
      </c>
      <c r="B271" s="224">
        <v>0.00249913195707796</v>
      </c>
      <c r="C271" s="96">
        <v>0.04571105115681884</v>
      </c>
      <c r="D271" s="225">
        <v>0.00014712527717342105</v>
      </c>
      <c r="E271" s="226">
        <v>0.04855284261091142</v>
      </c>
      <c r="F271" s="226">
        <v>0.0037294238683127645</v>
      </c>
      <c r="G271" s="227">
        <v>3.122</v>
      </c>
      <c r="H271" s="249">
        <v>0.010942305507305683</v>
      </c>
      <c r="I271" s="227">
        <v>3.3255543999999997</v>
      </c>
      <c r="J271" s="306">
        <v>0.1225</v>
      </c>
      <c r="K271" s="225">
        <v>0.1213</v>
      </c>
      <c r="L271" s="228">
        <f t="shared" si="7"/>
        <v>0.00958638503231124</v>
      </c>
      <c r="M271" s="332"/>
    </row>
    <row r="272" spans="1:13" ht="12.75">
      <c r="A272" s="324">
        <f t="shared" si="6"/>
        <v>42826</v>
      </c>
      <c r="B272" s="224">
        <v>0.0013999240930047119</v>
      </c>
      <c r="C272" s="96">
        <v>0.04082516894622801</v>
      </c>
      <c r="D272" s="225">
        <v>-0.010956218656043126</v>
      </c>
      <c r="E272" s="226">
        <v>0.033672505702551314</v>
      </c>
      <c r="F272" s="226">
        <v>0.018577834721332565</v>
      </c>
      <c r="G272" s="227">
        <v>3.18</v>
      </c>
      <c r="H272" s="249">
        <v>0.04181426110485531</v>
      </c>
      <c r="I272" s="227">
        <v>3.46461</v>
      </c>
      <c r="J272" s="306">
        <v>0.1125</v>
      </c>
      <c r="K272" s="225">
        <v>0.1157</v>
      </c>
      <c r="L272" s="228">
        <f t="shared" si="7"/>
        <v>0.0091652468789023</v>
      </c>
      <c r="M272" s="332"/>
    </row>
    <row r="273" spans="1:13" ht="12.75">
      <c r="A273" s="324">
        <f t="shared" si="6"/>
        <v>42856</v>
      </c>
      <c r="B273" s="224">
        <v>0.003100380247036405</v>
      </c>
      <c r="C273" s="96">
        <v>0.035972561777709355</v>
      </c>
      <c r="D273" s="225">
        <v>-0.009318589523719889</v>
      </c>
      <c r="E273" s="226">
        <v>0.01572704313849993</v>
      </c>
      <c r="F273" s="226">
        <v>0.015723270440251458</v>
      </c>
      <c r="G273" s="227">
        <v>3.23</v>
      </c>
      <c r="H273" s="249">
        <v>0.04285273089900454</v>
      </c>
      <c r="I273" s="227">
        <v>3.6130780000000002</v>
      </c>
      <c r="J273" s="306">
        <v>0.1125</v>
      </c>
      <c r="K273" s="225">
        <v>0.11130000000000001</v>
      </c>
      <c r="L273" s="228">
        <f t="shared" si="7"/>
        <v>0.008832991089332998</v>
      </c>
      <c r="M273" s="332"/>
    </row>
    <row r="274" spans="1:13" ht="12.75">
      <c r="A274" s="324">
        <f t="shared" si="6"/>
        <v>42887</v>
      </c>
      <c r="B274" s="224">
        <v>-0.002300032415178399</v>
      </c>
      <c r="C274" s="96">
        <v>0.029985569924055655</v>
      </c>
      <c r="D274" s="225">
        <v>-0.006662499731906801</v>
      </c>
      <c r="E274" s="226">
        <v>-0.007784286361354864</v>
      </c>
      <c r="F274" s="226">
        <v>0.02421052631578946</v>
      </c>
      <c r="G274" s="227">
        <v>3.3082</v>
      </c>
      <c r="H274" s="249">
        <v>0.04618536328305112</v>
      </c>
      <c r="I274" s="227">
        <v>3.77994932</v>
      </c>
      <c r="J274" s="306">
        <v>0.1025</v>
      </c>
      <c r="K274" s="225">
        <v>0.1014</v>
      </c>
      <c r="L274" s="228">
        <f>((1+K274)^(1/12))-1</f>
        <v>0.008080984465756114</v>
      </c>
      <c r="M274" s="332"/>
    </row>
    <row r="275" spans="1:13" ht="12.75">
      <c r="A275" s="324">
        <f aca="true" t="shared" si="8" ref="A275:A304">EDATE(A274,1)</f>
        <v>42917</v>
      </c>
      <c r="B275" s="224">
        <v>0.0024005281161854075</v>
      </c>
      <c r="C275" s="96">
        <v>0.02711625766806125</v>
      </c>
      <c r="D275" s="225">
        <v>-0.007160603878107796</v>
      </c>
      <c r="E275" s="226">
        <v>-0.01661215841965291</v>
      </c>
      <c r="F275" s="226">
        <v>-0.055256635028111956</v>
      </c>
      <c r="G275" s="227">
        <v>3.1254</v>
      </c>
      <c r="H275" s="249">
        <v>-0.020860237353658495</v>
      </c>
      <c r="I275" s="227">
        <v>3.70109868</v>
      </c>
      <c r="J275" s="306">
        <v>0.0925</v>
      </c>
      <c r="K275" s="225">
        <v>0.1</v>
      </c>
      <c r="L275" s="228">
        <f t="shared" si="7"/>
        <v>0.007974140428903764</v>
      </c>
      <c r="M275" s="332"/>
    </row>
    <row r="276" spans="1:13" ht="12.75">
      <c r="A276" s="325">
        <f t="shared" si="8"/>
        <v>42948</v>
      </c>
      <c r="B276" s="224">
        <v>0.0018993077848910023</v>
      </c>
      <c r="C276" s="96">
        <v>0.024559084940275255</v>
      </c>
      <c r="D276" s="225">
        <v>0.0009584227809484869</v>
      </c>
      <c r="E276" s="226">
        <v>-0.017112516435276226</v>
      </c>
      <c r="F276" s="226">
        <v>0.007583029372240313</v>
      </c>
      <c r="G276" s="227">
        <v>3.1491</v>
      </c>
      <c r="H276" s="249">
        <v>0.01336884646372094</v>
      </c>
      <c r="I276" s="227">
        <v>3.7505781</v>
      </c>
      <c r="J276" s="306">
        <v>0.0925</v>
      </c>
      <c r="K276" s="225">
        <v>0.09140000000000001</v>
      </c>
      <c r="L276" s="228">
        <f t="shared" si="7"/>
        <v>0.007315064970125684</v>
      </c>
      <c r="M276" s="332"/>
    </row>
    <row r="277" spans="1:13" ht="12.75">
      <c r="A277" s="324">
        <f t="shared" si="8"/>
        <v>42979</v>
      </c>
      <c r="B277" s="224">
        <v>0.0015989878571709415</v>
      </c>
      <c r="C277" s="96">
        <v>0.025376909332922803</v>
      </c>
      <c r="D277" s="225">
        <v>0.004681998128442055</v>
      </c>
      <c r="E277" s="226">
        <v>-0.014452864541311117</v>
      </c>
      <c r="F277" s="226">
        <v>0.00425518402083136</v>
      </c>
      <c r="G277" s="227">
        <v>3.1625</v>
      </c>
      <c r="H277" s="249">
        <v>-0.003839568092182777</v>
      </c>
      <c r="I277" s="227">
        <v>3.7361775</v>
      </c>
      <c r="J277" s="306">
        <v>0.0825</v>
      </c>
      <c r="K277" s="225">
        <v>0.0834</v>
      </c>
      <c r="L277" s="228">
        <f t="shared" si="7"/>
        <v>0.0066976835190846185</v>
      </c>
      <c r="M277" s="332"/>
    </row>
    <row r="278" spans="1:13" ht="12.75">
      <c r="A278" s="324">
        <f t="shared" si="8"/>
        <v>43009</v>
      </c>
      <c r="B278" s="224">
        <v>0.004200928647988045</v>
      </c>
      <c r="C278" s="96">
        <v>0.027013208888963858</v>
      </c>
      <c r="D278" s="225">
        <v>0.0019647822057460296</v>
      </c>
      <c r="E278" s="226">
        <v>-0.014066910158725854</v>
      </c>
      <c r="F278" s="226">
        <v>0.033992094861660105</v>
      </c>
      <c r="G278" s="227">
        <v>3.27</v>
      </c>
      <c r="H278" s="249">
        <v>0.01928829666149423</v>
      </c>
      <c r="I278" s="227">
        <v>3.8082420000000003</v>
      </c>
      <c r="J278" s="306">
        <v>0.075</v>
      </c>
      <c r="K278" s="225">
        <v>0.08</v>
      </c>
      <c r="L278" s="228">
        <f t="shared" si="7"/>
        <v>0.00643403011000343</v>
      </c>
      <c r="M278" s="332"/>
    </row>
    <row r="279" spans="1:13" ht="12.75">
      <c r="A279" s="324">
        <f t="shared" si="8"/>
        <v>43040</v>
      </c>
      <c r="B279" s="224">
        <v>0.0028005121638925434</v>
      </c>
      <c r="C279" s="96">
        <v>0.028037854253563088</v>
      </c>
      <c r="D279" s="225">
        <v>0.00524301958462825</v>
      </c>
      <c r="E279" s="226">
        <v>-0.008633953222491164</v>
      </c>
      <c r="F279" s="226">
        <v>-0.000581039755351731</v>
      </c>
      <c r="G279" s="227">
        <v>3.2681</v>
      </c>
      <c r="H279" s="249">
        <v>0.021559617272221443</v>
      </c>
      <c r="I279" s="227">
        <v>3.8903462399999995</v>
      </c>
      <c r="J279" s="306">
        <v>0.075</v>
      </c>
      <c r="K279" s="225">
        <v>0.0739</v>
      </c>
      <c r="L279" s="228">
        <f t="shared" si="7"/>
        <v>0.005959091988595899</v>
      </c>
      <c r="M279" s="332"/>
    </row>
    <row r="280" spans="1:13" ht="13.5" thickBot="1">
      <c r="A280" s="326">
        <f t="shared" si="8"/>
        <v>43070</v>
      </c>
      <c r="B280" s="256">
        <v>0.0044004804981490064</v>
      </c>
      <c r="C280" s="257">
        <v>0.029474213204347066</v>
      </c>
      <c r="D280" s="258">
        <v>0.008873239652615661</v>
      </c>
      <c r="E280" s="259">
        <v>-0.005209404449390775</v>
      </c>
      <c r="F280" s="259">
        <v>0.0135858755852023</v>
      </c>
      <c r="G280" s="260">
        <v>3.3125</v>
      </c>
      <c r="H280" s="261">
        <v>0.022185688541696447</v>
      </c>
      <c r="I280" s="260">
        <v>3.9766562499999996</v>
      </c>
      <c r="J280" s="307">
        <v>0.07</v>
      </c>
      <c r="K280" s="331">
        <v>0.0699</v>
      </c>
      <c r="L280" s="296">
        <f t="shared" si="7"/>
        <v>0.005646312854499902</v>
      </c>
      <c r="M280" s="332"/>
    </row>
    <row r="281" spans="1:13" ht="13.5" thickTop="1">
      <c r="A281" s="325">
        <f t="shared" si="8"/>
        <v>43101</v>
      </c>
      <c r="B281" s="224">
        <v>0.0029004609007294846</v>
      </c>
      <c r="C281" s="96">
        <v>0.028551164512865324</v>
      </c>
      <c r="D281" s="225">
        <v>0.007550250129586988</v>
      </c>
      <c r="E281" s="226">
        <v>-0.0040808844520706655</v>
      </c>
      <c r="F281" s="226">
        <v>-0.037735849056603765</v>
      </c>
      <c r="G281" s="227">
        <v>3.1875</v>
      </c>
      <c r="H281" s="249">
        <v>-0.004952339041122578</v>
      </c>
      <c r="I281" s="227">
        <v>3.9569625000000004</v>
      </c>
      <c r="J281" s="306">
        <v>0.07</v>
      </c>
      <c r="K281" s="225">
        <v>0.0689</v>
      </c>
      <c r="L281" s="228">
        <f t="shared" si="7"/>
        <v>0.005567950594939086</v>
      </c>
      <c r="M281" s="332"/>
    </row>
    <row r="282" spans="1:13" ht="12.75">
      <c r="A282" s="325">
        <f t="shared" si="8"/>
        <v>43132</v>
      </c>
      <c r="B282" s="224">
        <v>0.003200343965992669</v>
      </c>
      <c r="C282" s="96">
        <v>0.028448937245174832</v>
      </c>
      <c r="D282" s="225">
        <v>0.000731715412491285</v>
      </c>
      <c r="E282" s="226">
        <v>-0.004185564007752607</v>
      </c>
      <c r="F282" s="226">
        <v>0.018823529411764683</v>
      </c>
      <c r="G282" s="227">
        <v>3.2475</v>
      </c>
      <c r="H282" s="249">
        <v>0.0007680133435683523</v>
      </c>
      <c r="I282" s="227">
        <v>3.9600015</v>
      </c>
      <c r="J282" s="306">
        <v>0.0675</v>
      </c>
      <c r="K282" s="225">
        <v>0.06709999999999999</v>
      </c>
      <c r="L282" s="228">
        <f t="shared" si="7"/>
        <v>0.005426729025252097</v>
      </c>
      <c r="M282" s="332"/>
    </row>
    <row r="283" spans="1:13" ht="12.75">
      <c r="A283" s="325">
        <f t="shared" si="8"/>
        <v>43160</v>
      </c>
      <c r="B283" s="224">
        <v>0.0008996259981803867</v>
      </c>
      <c r="C283" s="96">
        <v>0.026808027890635966</v>
      </c>
      <c r="D283" s="225">
        <v>0.006351470124873471</v>
      </c>
      <c r="E283" s="226">
        <v>0.001991903295871955</v>
      </c>
      <c r="F283" s="226">
        <v>0.018106235565819695</v>
      </c>
      <c r="G283" s="227">
        <v>3.3063</v>
      </c>
      <c r="H283" s="249">
        <v>0.028960246605967077</v>
      </c>
      <c r="I283" s="227">
        <v>4.07468412</v>
      </c>
      <c r="J283" s="306">
        <v>0.065</v>
      </c>
      <c r="K283" s="225">
        <v>0.06570000000000001</v>
      </c>
      <c r="L283" s="228">
        <f t="shared" si="7"/>
        <v>0.0053167389786501484</v>
      </c>
      <c r="M283" s="332"/>
    </row>
    <row r="284" spans="1:13" ht="12.75">
      <c r="A284" s="325">
        <f t="shared" si="8"/>
        <v>43191</v>
      </c>
      <c r="B284" s="224">
        <v>0.0021995778587948767</v>
      </c>
      <c r="C284" s="96">
        <v>0.027627970938854052</v>
      </c>
      <c r="D284" s="225">
        <v>0.005697173434962677</v>
      </c>
      <c r="E284" s="226">
        <v>0.0188633142003769</v>
      </c>
      <c r="F284" s="226">
        <v>0.05858512536672422</v>
      </c>
      <c r="G284" s="227">
        <v>3.5</v>
      </c>
      <c r="H284" s="249">
        <v>0.03745465304927742</v>
      </c>
      <c r="I284" s="227">
        <v>4.2273</v>
      </c>
      <c r="J284" s="306">
        <v>0.065</v>
      </c>
      <c r="K284" s="225">
        <v>0.0639</v>
      </c>
      <c r="L284" s="228">
        <f t="shared" si="7"/>
        <v>0.005175128417311603</v>
      </c>
      <c r="M284" s="332"/>
    </row>
    <row r="285" spans="1:13" ht="12.75">
      <c r="A285" s="325">
        <f t="shared" si="8"/>
        <v>43221</v>
      </c>
      <c r="B285" s="224">
        <v>0.004000532060687068</v>
      </c>
      <c r="C285" s="96">
        <v>0.028550133067404948</v>
      </c>
      <c r="D285" s="225">
        <v>0.013781659310589278</v>
      </c>
      <c r="E285" s="226">
        <v>0.04262069557171255</v>
      </c>
      <c r="F285" s="226">
        <v>0.06371428571428561</v>
      </c>
      <c r="G285" s="227">
        <v>3.723</v>
      </c>
      <c r="H285" s="249">
        <v>0.029807181889149215</v>
      </c>
      <c r="I285" s="227">
        <v>4.3533039</v>
      </c>
      <c r="J285" s="306">
        <v>0.065</v>
      </c>
      <c r="K285" s="225">
        <v>0.0639</v>
      </c>
      <c r="L285" s="228">
        <f t="shared" si="7"/>
        <v>0.005175128417311603</v>
      </c>
      <c r="M285" s="332"/>
    </row>
    <row r="286" spans="1:13" ht="12.75">
      <c r="A286" s="325">
        <f t="shared" si="8"/>
        <v>43252</v>
      </c>
      <c r="B286" s="224">
        <v>0.012600141718974944</v>
      </c>
      <c r="C286" s="96">
        <v>0.04391103973908739</v>
      </c>
      <c r="D286" s="225">
        <v>0.018672336348902974</v>
      </c>
      <c r="E286" s="226">
        <v>0.06921248779705413</v>
      </c>
      <c r="F286" s="226">
        <v>0.042170292774644125</v>
      </c>
      <c r="G286" s="227">
        <v>3.88</v>
      </c>
      <c r="H286" s="249">
        <v>0.041368143400234425</v>
      </c>
      <c r="I286" s="227">
        <v>4.533392</v>
      </c>
      <c r="J286" s="306">
        <v>0.065</v>
      </c>
      <c r="K286" s="225">
        <v>0.0639</v>
      </c>
      <c r="L286" s="228">
        <f t="shared" si="7"/>
        <v>0.005175128417311603</v>
      </c>
      <c r="M286" s="332"/>
    </row>
    <row r="287" spans="1:13" ht="12.75">
      <c r="A287" s="325">
        <f t="shared" si="8"/>
        <v>43282</v>
      </c>
      <c r="B287" s="224">
        <v>0.0033006506147337245</v>
      </c>
      <c r="C287" s="96">
        <v>0.04484843730323074</v>
      </c>
      <c r="D287" s="225">
        <v>0.005067165546158936</v>
      </c>
      <c r="E287" s="226">
        <v>0.08238086509694509</v>
      </c>
      <c r="F287" s="226">
        <v>-0.031649484536082406</v>
      </c>
      <c r="G287" s="227">
        <v>3.7572</v>
      </c>
      <c r="H287" s="249">
        <v>-0.03106933616153207</v>
      </c>
      <c r="I287" s="227">
        <v>4.39254252</v>
      </c>
      <c r="J287" s="306">
        <v>0.065</v>
      </c>
      <c r="K287" s="225">
        <v>0.0639</v>
      </c>
      <c r="L287" s="228">
        <f t="shared" si="7"/>
        <v>0.005175128417311603</v>
      </c>
      <c r="M287" s="332"/>
    </row>
    <row r="288" spans="1:13" ht="12.75">
      <c r="A288" s="325">
        <f t="shared" si="8"/>
        <v>43313</v>
      </c>
      <c r="B288" s="224">
        <v>-0.0008990122720112792</v>
      </c>
      <c r="C288" s="96">
        <v>0.04193015967212532</v>
      </c>
      <c r="D288" s="225">
        <v>0.006999138920780856</v>
      </c>
      <c r="E288" s="226">
        <v>0.08891296014947625</v>
      </c>
      <c r="F288" s="226">
        <v>0.07928776748642608</v>
      </c>
      <c r="G288" s="227">
        <v>4.0551</v>
      </c>
      <c r="H288" s="249">
        <v>0.07107148048734202</v>
      </c>
      <c r="I288" s="227">
        <v>4.70472702</v>
      </c>
      <c r="J288" s="306">
        <v>0.065</v>
      </c>
      <c r="K288" s="225">
        <v>0.0639</v>
      </c>
      <c r="L288" s="228">
        <f t="shared" si="7"/>
        <v>0.005175128417311603</v>
      </c>
      <c r="M288" s="332"/>
    </row>
    <row r="289" spans="1:13" ht="12.75">
      <c r="A289" s="325">
        <f t="shared" si="8"/>
        <v>43344</v>
      </c>
      <c r="B289" s="224">
        <v>0.0047997057287958445</v>
      </c>
      <c r="C289" s="96">
        <v>0.04525976016441646</v>
      </c>
      <c r="D289" s="225">
        <v>0.015243480974864498</v>
      </c>
      <c r="E289" s="226">
        <v>0.10035990114303384</v>
      </c>
      <c r="F289" s="226">
        <v>-0.001257675519716006</v>
      </c>
      <c r="G289" s="227">
        <v>4.05</v>
      </c>
      <c r="H289" s="249">
        <v>-0.0010855082512309933</v>
      </c>
      <c r="I289" s="227">
        <v>4.69962</v>
      </c>
      <c r="J289" s="306">
        <v>0.065</v>
      </c>
      <c r="K289" s="225">
        <v>0.0639</v>
      </c>
      <c r="L289" s="228">
        <f t="shared" si="7"/>
        <v>0.005175128417311603</v>
      </c>
      <c r="M289" s="332"/>
    </row>
    <row r="290" spans="1:13" ht="12.75">
      <c r="A290" s="325">
        <f t="shared" si="8"/>
        <v>43374</v>
      </c>
      <c r="B290" s="224">
        <v>0.0044992648838870775</v>
      </c>
      <c r="C290" s="96">
        <v>0.045570294494237995</v>
      </c>
      <c r="D290" s="225">
        <v>0.008859122959460786</v>
      </c>
      <c r="E290" s="226">
        <v>0.10793128114054551</v>
      </c>
      <c r="F290" s="226">
        <v>-0.08049382716049369</v>
      </c>
      <c r="G290" s="227">
        <v>3.724</v>
      </c>
      <c r="H290" s="249">
        <v>-0.10363203833501444</v>
      </c>
      <c r="I290" s="227">
        <v>4.2125888</v>
      </c>
      <c r="J290" s="306">
        <v>0.065</v>
      </c>
      <c r="K290" s="225">
        <v>0.064</v>
      </c>
      <c r="L290" s="228">
        <f aca="true" t="shared" si="9" ref="L290:L304">((1+K290)^(1/12))-1</f>
        <v>0.005183001430342005</v>
      </c>
      <c r="M290" s="332"/>
    </row>
    <row r="291" spans="1:13" ht="12.75">
      <c r="A291" s="325">
        <f t="shared" si="8"/>
        <v>43405</v>
      </c>
      <c r="B291" s="224">
        <v>-0.002100441053433766</v>
      </c>
      <c r="C291" s="96">
        <v>0.04046031395814431</v>
      </c>
      <c r="D291" s="225">
        <v>-0.004895058189691048</v>
      </c>
      <c r="E291" s="226">
        <v>0.09675757162158227</v>
      </c>
      <c r="F291" s="226">
        <v>0.038426423200859317</v>
      </c>
      <c r="G291" s="227">
        <v>3.8671</v>
      </c>
      <c r="H291" s="249">
        <v>0.03888541649258537</v>
      </c>
      <c r="I291" s="227">
        <v>4.37639707</v>
      </c>
      <c r="J291" s="306">
        <v>0.065</v>
      </c>
      <c r="K291" s="225">
        <v>0.064</v>
      </c>
      <c r="L291" s="228">
        <f t="shared" si="9"/>
        <v>0.005183001430342005</v>
      </c>
      <c r="M291" s="332"/>
    </row>
    <row r="292" spans="1:12" ht="13.5" thickBot="1">
      <c r="A292" s="326">
        <f t="shared" si="8"/>
        <v>43435</v>
      </c>
      <c r="B292" s="256">
        <v>0.0015001070102511616</v>
      </c>
      <c r="C292" s="257">
        <v>0.037455811701915476</v>
      </c>
      <c r="D292" s="258">
        <v>-0.010801687999709153</v>
      </c>
      <c r="E292" s="259">
        <v>0.07536873402963251</v>
      </c>
      <c r="F292" s="259">
        <v>0.0024049028988128995</v>
      </c>
      <c r="G292" s="260">
        <v>3.8764</v>
      </c>
      <c r="H292" s="261">
        <v>0.01569117447562851</v>
      </c>
      <c r="I292" s="260">
        <v>4.44506788</v>
      </c>
      <c r="J292" s="366">
        <v>0.065</v>
      </c>
      <c r="K292" s="331">
        <v>0.064</v>
      </c>
      <c r="L292" s="296">
        <f t="shared" si="9"/>
        <v>0.005183001430342005</v>
      </c>
    </row>
    <row r="293" spans="1:13" ht="13.5" thickTop="1">
      <c r="A293" s="325">
        <f t="shared" si="8"/>
        <v>43466</v>
      </c>
      <c r="B293" s="224">
        <v>0.003199617300675861</v>
      </c>
      <c r="C293" s="96">
        <v>0.03776527565953858</v>
      </c>
      <c r="D293" s="225">
        <v>6.643663570526925E-05</v>
      </c>
      <c r="E293" s="226">
        <v>0.06738118299523554</v>
      </c>
      <c r="F293" s="226">
        <v>-0.059152822206170685</v>
      </c>
      <c r="G293" s="227">
        <v>3.6471</v>
      </c>
      <c r="H293" s="249">
        <v>-0.06071173878226577</v>
      </c>
      <c r="I293" s="227">
        <v>4.17520008</v>
      </c>
      <c r="J293" s="306">
        <v>0.065</v>
      </c>
      <c r="K293" s="225">
        <v>0.064</v>
      </c>
      <c r="L293" s="228">
        <f t="shared" si="9"/>
        <v>0.005183001430342005</v>
      </c>
      <c r="M293" s="332"/>
    </row>
    <row r="294" spans="1:13" ht="12.75">
      <c r="A294" s="325">
        <f t="shared" si="8"/>
        <v>43497</v>
      </c>
      <c r="B294" s="224">
        <v>0.004299452992321484</v>
      </c>
      <c r="C294" s="96">
        <v>0.03890225411907422</v>
      </c>
      <c r="D294" s="225">
        <v>0.008846793161155997</v>
      </c>
      <c r="E294" s="226">
        <v>0.07603673088490903</v>
      </c>
      <c r="F294" s="226">
        <v>0.03007869265992169</v>
      </c>
      <c r="G294" s="227">
        <v>3.7568</v>
      </c>
      <c r="H294" s="249">
        <v>0.023060336787500857</v>
      </c>
      <c r="I294" s="227">
        <v>4.2714816</v>
      </c>
      <c r="J294" s="306">
        <v>0.065</v>
      </c>
      <c r="K294" s="225">
        <v>0.064</v>
      </c>
      <c r="L294" s="228">
        <f t="shared" si="9"/>
        <v>0.005183001430342005</v>
      </c>
      <c r="M294" s="332"/>
    </row>
    <row r="295" spans="1:13" ht="12.75">
      <c r="A295" s="325">
        <f t="shared" si="8"/>
        <v>43525</v>
      </c>
      <c r="B295" s="224">
        <v>0.007499615678750349</v>
      </c>
      <c r="C295" s="96">
        <v>0.04575283531443475</v>
      </c>
      <c r="D295" s="225">
        <v>0.012553467825433984</v>
      </c>
      <c r="E295" s="226">
        <v>0.08266818870931991</v>
      </c>
      <c r="F295" s="226">
        <v>0.04357431856899496</v>
      </c>
      <c r="G295" s="227">
        <v>3.9205</v>
      </c>
      <c r="H295" s="249">
        <v>0.029623281064818263</v>
      </c>
      <c r="I295" s="227">
        <v>4.3980169</v>
      </c>
      <c r="J295" s="306">
        <v>0.065</v>
      </c>
      <c r="K295" s="225">
        <v>0.064</v>
      </c>
      <c r="L295" s="228">
        <f t="shared" si="9"/>
        <v>0.005183001430342005</v>
      </c>
      <c r="M295" s="332"/>
    </row>
    <row r="296" spans="1:13" ht="12.75">
      <c r="A296" s="325">
        <f t="shared" si="8"/>
        <v>43556</v>
      </c>
      <c r="B296" s="224">
        <v>0.0056996950247900635</v>
      </c>
      <c r="C296" s="96">
        <v>0.0494050594134432</v>
      </c>
      <c r="D296" s="225">
        <v>0.009186295414324253</v>
      </c>
      <c r="E296" s="226">
        <v>0.08642435057728948</v>
      </c>
      <c r="F296" s="226">
        <v>0.00012753475322013763</v>
      </c>
      <c r="G296" s="227">
        <v>3.921</v>
      </c>
      <c r="H296" s="249">
        <v>-0.00013992670196427692</v>
      </c>
      <c r="I296" s="227">
        <v>4.3974015</v>
      </c>
      <c r="J296" s="306">
        <v>0.065</v>
      </c>
      <c r="K296" s="225">
        <v>0.064</v>
      </c>
      <c r="L296" s="228">
        <f t="shared" si="9"/>
        <v>0.005183001430342005</v>
      </c>
      <c r="M296" s="332"/>
    </row>
    <row r="297" spans="1:13" ht="12.75">
      <c r="A297" s="325">
        <f t="shared" si="8"/>
        <v>43586</v>
      </c>
      <c r="B297" s="224">
        <v>0.0013001778382095708</v>
      </c>
      <c r="C297" s="96">
        <v>0.046582585427836776</v>
      </c>
      <c r="D297" s="225">
        <v>0.004454675832869404</v>
      </c>
      <c r="E297" s="226">
        <v>0.07642904056692923</v>
      </c>
      <c r="F297" s="226">
        <v>0.0005610813567968886</v>
      </c>
      <c r="G297" s="227">
        <v>3.9232</v>
      </c>
      <c r="H297" s="249">
        <v>-0.0035428695787728115</v>
      </c>
      <c r="I297" s="227">
        <v>4.38182208</v>
      </c>
      <c r="J297" s="306">
        <v>0.065</v>
      </c>
      <c r="K297" s="225">
        <v>0.064</v>
      </c>
      <c r="L297" s="228">
        <f t="shared" si="9"/>
        <v>0.005183001430342005</v>
      </c>
      <c r="M297" s="332"/>
    </row>
    <row r="298" spans="1:13" ht="12.75">
      <c r="A298" s="325">
        <f t="shared" si="8"/>
        <v>43617</v>
      </c>
      <c r="B298" s="224">
        <v>9.973627427473097E-05</v>
      </c>
      <c r="C298" s="96">
        <v>0.033662671524801624</v>
      </c>
      <c r="D298" s="225">
        <v>0.007952552228721155</v>
      </c>
      <c r="E298" s="226">
        <v>0.06510146591527022</v>
      </c>
      <c r="F298" s="226">
        <v>-0.018683727569331232</v>
      </c>
      <c r="G298" s="227">
        <v>3.8499</v>
      </c>
      <c r="H298" s="249">
        <v>-0.0007601426847528847</v>
      </c>
      <c r="I298" s="227">
        <v>4.37849127</v>
      </c>
      <c r="J298" s="306">
        <v>0.065</v>
      </c>
      <c r="K298" s="225">
        <v>0.064</v>
      </c>
      <c r="L298" s="228">
        <f t="shared" si="9"/>
        <v>0.005183001430342005</v>
      </c>
      <c r="M298" s="332"/>
    </row>
    <row r="299" spans="1:13" ht="12.75">
      <c r="A299" s="325">
        <f t="shared" si="8"/>
        <v>43647</v>
      </c>
      <c r="B299" s="224">
        <v>0.0019005536729015393</v>
      </c>
      <c r="C299" s="96">
        <v>0.03222020465866193</v>
      </c>
      <c r="D299" s="225">
        <v>0.0039611549509019905</v>
      </c>
      <c r="E299" s="226">
        <v>0.06392939150401844</v>
      </c>
      <c r="F299" s="226">
        <v>-0.008493727109795013</v>
      </c>
      <c r="G299" s="227">
        <v>3.8172</v>
      </c>
      <c r="H299" s="249">
        <v>-0.03438639949600719</v>
      </c>
      <c r="I299" s="227">
        <v>4.22793072</v>
      </c>
      <c r="J299" s="306">
        <v>0.065</v>
      </c>
      <c r="K299" s="225">
        <v>0.064</v>
      </c>
      <c r="L299" s="228">
        <f t="shared" si="9"/>
        <v>0.005183001430342005</v>
      </c>
      <c r="M299" s="332"/>
    </row>
    <row r="300" spans="1:13" ht="12.75">
      <c r="A300" s="325">
        <f t="shared" si="8"/>
        <v>43678</v>
      </c>
      <c r="B300" s="224">
        <v>0.0011006512026767723</v>
      </c>
      <c r="C300" s="96">
        <v>0.03428615501447618</v>
      </c>
      <c r="D300" s="225">
        <v>-0.0066689508003010545</v>
      </c>
      <c r="E300" s="226">
        <v>0.04948858235341902</v>
      </c>
      <c r="F300" s="226">
        <v>0.0873939012889029</v>
      </c>
      <c r="G300" s="227">
        <v>4.1508</v>
      </c>
      <c r="H300" s="249">
        <v>0.07816538677814489</v>
      </c>
      <c r="I300" s="227">
        <v>4.55840856</v>
      </c>
      <c r="J300" s="306">
        <v>0.06</v>
      </c>
      <c r="K300" s="225">
        <v>0.059000000000000004</v>
      </c>
      <c r="L300" s="228">
        <f t="shared" si="9"/>
        <v>0.0047885173650881185</v>
      </c>
      <c r="M300" s="332"/>
    </row>
    <row r="301" spans="1:13" ht="12.75">
      <c r="A301" s="325">
        <f t="shared" si="8"/>
        <v>43709</v>
      </c>
      <c r="B301" s="224">
        <v>-0.0003996229395040185</v>
      </c>
      <c r="C301" s="96">
        <v>0.02893424893176899</v>
      </c>
      <c r="D301" s="225">
        <v>-5.431815774548099E-05</v>
      </c>
      <c r="E301" s="226">
        <v>0.033674774310648914</v>
      </c>
      <c r="F301" s="226">
        <v>0.0014936879637659217</v>
      </c>
      <c r="G301" s="227">
        <v>4.157</v>
      </c>
      <c r="H301" s="249">
        <v>-0.006075422954189835</v>
      </c>
      <c r="I301" s="227">
        <v>4.5307143000000005</v>
      </c>
      <c r="J301" s="306">
        <v>0.055</v>
      </c>
      <c r="K301" s="225">
        <v>0.0571</v>
      </c>
      <c r="L301" s="228">
        <f t="shared" si="9"/>
        <v>0.004638165628538804</v>
      </c>
      <c r="M301" s="332"/>
    </row>
    <row r="302" spans="1:13" ht="12.75">
      <c r="A302" s="325">
        <f t="shared" si="8"/>
        <v>43739</v>
      </c>
      <c r="B302" s="224">
        <v>0.0010004131725529497</v>
      </c>
      <c r="C302" s="96">
        <v>0.025350285773626524</v>
      </c>
      <c r="D302" s="225">
        <v>0.006750755742420234</v>
      </c>
      <c r="E302" s="226">
        <v>0.03151454603135728</v>
      </c>
      <c r="F302" s="226">
        <v>-0.033076738032234876</v>
      </c>
      <c r="G302" s="227">
        <v>4.0195</v>
      </c>
      <c r="H302" s="249">
        <v>-0.010631414123817295</v>
      </c>
      <c r="I302" s="227">
        <v>4.4825463999999995</v>
      </c>
      <c r="J302" s="306">
        <v>0.05</v>
      </c>
      <c r="K302" s="225">
        <v>0.0538</v>
      </c>
      <c r="L302" s="228">
        <f t="shared" si="9"/>
        <v>0.004376438657516468</v>
      </c>
      <c r="M302" s="332"/>
    </row>
    <row r="303" spans="1:13" ht="12.75">
      <c r="A303" s="325">
        <f t="shared" si="8"/>
        <v>43770</v>
      </c>
      <c r="B303" s="224">
        <v>0.00510025663711744</v>
      </c>
      <c r="C303" s="96">
        <v>0.03274906390573662</v>
      </c>
      <c r="D303" s="225">
        <v>0.0030013502703913897</v>
      </c>
      <c r="E303" s="226">
        <v>0.03969987387543572</v>
      </c>
      <c r="F303" s="226">
        <v>0.05413608657793256</v>
      </c>
      <c r="G303" s="227">
        <v>4.2371</v>
      </c>
      <c r="H303" s="249">
        <v>0.04146981724494814</v>
      </c>
      <c r="I303" s="227">
        <v>4.6684367799999995</v>
      </c>
      <c r="J303" s="306">
        <v>0.05</v>
      </c>
      <c r="K303" s="225">
        <v>0.049</v>
      </c>
      <c r="L303" s="228">
        <f t="shared" si="9"/>
        <v>0.003994400555316968</v>
      </c>
      <c r="M303" s="332"/>
    </row>
    <row r="304" spans="1:12" ht="13.5" thickBot="1">
      <c r="A304" s="326">
        <f t="shared" si="8"/>
        <v>43800</v>
      </c>
      <c r="B304" s="256">
        <v>0.01150052473877139</v>
      </c>
      <c r="C304" s="257">
        <v>0.04306151617159526</v>
      </c>
      <c r="D304" s="258">
        <v>0.020918341272637697</v>
      </c>
      <c r="E304" s="259">
        <v>0.073039306458065</v>
      </c>
      <c r="F304" s="259">
        <v>-0.048641759694130426</v>
      </c>
      <c r="G304" s="260">
        <v>4.031</v>
      </c>
      <c r="H304" s="261">
        <v>-0.03180432487296103</v>
      </c>
      <c r="I304" s="260">
        <v>4.519960299999999</v>
      </c>
      <c r="J304" s="366">
        <v>0.045</v>
      </c>
      <c r="K304" s="331">
        <v>0.045899999999999996</v>
      </c>
      <c r="L304" s="296">
        <f t="shared" si="9"/>
        <v>0.0037468150587982585</v>
      </c>
    </row>
    <row r="305" spans="1:12" ht="13.5" thickTop="1">
      <c r="A305" s="325">
        <f aca="true" t="shared" si="10" ref="A305:A315">EDATE(A304,1)</f>
        <v>43831</v>
      </c>
      <c r="B305" s="224">
        <v>0.002099525398242541</v>
      </c>
      <c r="C305" s="96">
        <v>0.04191771237832054</v>
      </c>
      <c r="D305" s="225">
        <v>0.004770047107673259</v>
      </c>
      <c r="E305" s="226">
        <v>0.07808613008277154</v>
      </c>
      <c r="F305" s="226">
        <v>0.06249069709749433</v>
      </c>
      <c r="G305" s="227">
        <v>4.2829</v>
      </c>
      <c r="H305" s="249">
        <v>0.052664576943297625</v>
      </c>
      <c r="I305" s="227">
        <v>4.758002096999999</v>
      </c>
      <c r="J305" s="306">
        <v>0.045</v>
      </c>
      <c r="K305" s="225">
        <v>0.044000000000000004</v>
      </c>
      <c r="L305" s="228">
        <f aca="true" t="shared" si="11" ref="L305:L315">((1+K305)^(1/12))-1</f>
        <v>0.0035947364110451296</v>
      </c>
    </row>
    <row r="306" spans="1:12" ht="12.75">
      <c r="A306" s="325">
        <f t="shared" si="10"/>
        <v>43862</v>
      </c>
      <c r="B306" s="224">
        <v>0.0025002719725701894</v>
      </c>
      <c r="C306" s="96">
        <v>0.04005113905034707</v>
      </c>
      <c r="D306" s="225">
        <v>-0.0004064331817292821</v>
      </c>
      <c r="E306" s="226">
        <v>0.06819783480701158</v>
      </c>
      <c r="F306" s="226">
        <v>0.04415232669452962</v>
      </c>
      <c r="G306" s="227">
        <v>4.472</v>
      </c>
      <c r="H306" s="249">
        <v>0.03632304052765556</v>
      </c>
      <c r="I306" s="227">
        <v>4.9308272</v>
      </c>
      <c r="J306" s="306">
        <v>0.0425</v>
      </c>
      <c r="K306" s="225">
        <v>0.04190000000000001</v>
      </c>
      <c r="L306" s="228">
        <f t="shared" si="11"/>
        <v>0.0034263540299781514</v>
      </c>
    </row>
    <row r="307" spans="1:12" ht="12.75">
      <c r="A307" s="325">
        <f t="shared" si="10"/>
        <v>43891</v>
      </c>
      <c r="B307" s="224">
        <v>0.0006997520931755208</v>
      </c>
      <c r="C307" s="96">
        <v>0.03303157719890204</v>
      </c>
      <c r="D307" s="225">
        <v>0.012440600559007198</v>
      </c>
      <c r="E307" s="226">
        <v>0.06807876497667809</v>
      </c>
      <c r="F307" s="226">
        <v>0.16397584973166368</v>
      </c>
      <c r="G307" s="227">
        <v>5.2053</v>
      </c>
      <c r="H307" s="249">
        <v>0.16450368205967525</v>
      </c>
      <c r="I307" s="227">
        <v>5.74196643</v>
      </c>
      <c r="J307" s="306">
        <v>0.0375</v>
      </c>
      <c r="K307" s="225">
        <v>0.0395</v>
      </c>
      <c r="L307" s="228">
        <f t="shared" si="11"/>
        <v>0.003233535660337905</v>
      </c>
    </row>
    <row r="308" spans="1:12" ht="12.75">
      <c r="A308" s="325">
        <f t="shared" si="10"/>
        <v>43922</v>
      </c>
      <c r="B308" s="224">
        <v>-0.003099940356997899</v>
      </c>
      <c r="C308" s="96">
        <v>0.023992794287667873</v>
      </c>
      <c r="D308" s="225">
        <v>0.008022976831435935</v>
      </c>
      <c r="E308" s="226">
        <v>0.06684755932026776</v>
      </c>
      <c r="F308" s="226">
        <v>0.05388738401244875</v>
      </c>
      <c r="G308" s="227">
        <v>5.4858</v>
      </c>
      <c r="H308" s="249">
        <v>0.046626442920530975</v>
      </c>
      <c r="I308" s="227">
        <v>6.009693899999999</v>
      </c>
      <c r="J308" s="306">
        <v>0.0375</v>
      </c>
      <c r="K308" s="225">
        <v>0.0365</v>
      </c>
      <c r="L308" s="228">
        <f t="shared" si="11"/>
        <v>0.002991938013361173</v>
      </c>
    </row>
    <row r="309" spans="1:12" ht="12.75">
      <c r="A309" s="325">
        <f t="shared" si="10"/>
        <v>43952</v>
      </c>
      <c r="B309" s="224">
        <v>-0.0037997640620340833</v>
      </c>
      <c r="C309" s="96">
        <v>0.018777271637496984</v>
      </c>
      <c r="D309" s="225">
        <v>0.002800407659159898</v>
      </c>
      <c r="E309" s="226">
        <v>0.06509053433343115</v>
      </c>
      <c r="F309" s="226">
        <v>-0.027124576178497284</v>
      </c>
      <c r="G309" s="227">
        <v>5.337</v>
      </c>
      <c r="H309" s="249">
        <v>-0.014158824295526728</v>
      </c>
      <c r="I309" s="227">
        <v>5.9246037000000005</v>
      </c>
      <c r="J309" s="306">
        <v>0.03</v>
      </c>
      <c r="K309" s="225">
        <v>0.0301</v>
      </c>
      <c r="L309" s="228">
        <f t="shared" si="11"/>
        <v>0.0024743799799444854</v>
      </c>
    </row>
    <row r="310" spans="1:12" ht="12.75">
      <c r="A310" s="325">
        <f t="shared" si="10"/>
        <v>43983</v>
      </c>
      <c r="B310" s="224">
        <v>0.0025999454030292135</v>
      </c>
      <c r="C310" s="96">
        <v>0.021324173853674466</v>
      </c>
      <c r="D310" s="225">
        <v>0.015570051776285343</v>
      </c>
      <c r="E310" s="226">
        <v>0.07313984840626131</v>
      </c>
      <c r="F310" s="226">
        <v>0.024339516582349674</v>
      </c>
      <c r="G310" s="227">
        <v>5.4669</v>
      </c>
      <c r="H310" s="249">
        <v>0.036612028581759715</v>
      </c>
      <c r="I310" s="227">
        <v>6.14151546</v>
      </c>
      <c r="J310" s="306">
        <v>0.0225</v>
      </c>
      <c r="K310" s="225">
        <v>0.0258</v>
      </c>
      <c r="L310" s="228">
        <f t="shared" si="11"/>
        <v>0.0021249875904596482</v>
      </c>
    </row>
    <row r="311" spans="1:12" ht="12.75">
      <c r="A311" s="325">
        <f t="shared" si="10"/>
        <v>44013</v>
      </c>
      <c r="B311" s="224">
        <v>0.003599689040946652</v>
      </c>
      <c r="C311" s="96">
        <v>0.023056249976072696</v>
      </c>
      <c r="D311" s="225">
        <v>0.022278336608074767</v>
      </c>
      <c r="E311" s="226">
        <v>0.092719189150545</v>
      </c>
      <c r="F311" s="226">
        <v>-0.04470540891547303</v>
      </c>
      <c r="G311" s="227">
        <v>5.2225</v>
      </c>
      <c r="H311" s="249">
        <v>0.0015541831754990465</v>
      </c>
      <c r="I311" s="227">
        <v>6.1510605</v>
      </c>
      <c r="J311" s="306">
        <v>0.0225</v>
      </c>
      <c r="K311" s="225">
        <v>0.0215</v>
      </c>
      <c r="L311" s="228">
        <f t="shared" si="11"/>
        <v>0.001774250061985505</v>
      </c>
    </row>
    <row r="312" spans="1:12" ht="12.75">
      <c r="A312" s="325">
        <f t="shared" si="10"/>
        <v>44044</v>
      </c>
      <c r="B312" s="224">
        <v>0.0024005403554596683</v>
      </c>
      <c r="C312" s="96">
        <v>0.02438464759566572</v>
      </c>
      <c r="D312" s="225">
        <v>0.02744163252407472</v>
      </c>
      <c r="E312" s="226">
        <v>0.13024272068788512</v>
      </c>
      <c r="F312" s="226">
        <v>0.05192915270464327</v>
      </c>
      <c r="G312" s="227">
        <v>5.4937</v>
      </c>
      <c r="H312" s="249">
        <v>0.06604061527276461</v>
      </c>
      <c r="I312" s="227">
        <v>6.557280319999999</v>
      </c>
      <c r="J312" s="306">
        <v>0.02</v>
      </c>
      <c r="K312" s="225">
        <v>0.019330250043098077</v>
      </c>
      <c r="L312" s="228">
        <f t="shared" si="11"/>
        <v>0.001596756295211721</v>
      </c>
    </row>
    <row r="313" spans="1:12" ht="12.75">
      <c r="A313" s="329">
        <f t="shared" si="10"/>
        <v>44075</v>
      </c>
      <c r="B313" s="131">
        <v>0.00535888275414087</v>
      </c>
      <c r="C313" s="132">
        <v>0.03028593070943253</v>
      </c>
      <c r="D313" s="225">
        <v>0.04340794869237907</v>
      </c>
      <c r="E313" s="226">
        <v>0.17936829983078972</v>
      </c>
      <c r="F313" s="226">
        <v>-0.011089975790450901</v>
      </c>
      <c r="G313" s="227">
        <v>5.4327749999999995</v>
      </c>
      <c r="H313" s="249">
        <v>-0.028902949584439952</v>
      </c>
      <c r="I313" s="227">
        <v>6.367755577499999</v>
      </c>
      <c r="J313" s="306">
        <v>0.02</v>
      </c>
      <c r="K313" s="225">
        <v>0.018973762720283262</v>
      </c>
      <c r="L313" s="228">
        <f t="shared" si="11"/>
        <v>0.0015675611617638197</v>
      </c>
    </row>
    <row r="314" spans="1:12" ht="12.75">
      <c r="A314" s="329">
        <f t="shared" si="10"/>
        <v>44105</v>
      </c>
      <c r="B314" s="131">
        <v>0.004544973515503425</v>
      </c>
      <c r="C314" s="132">
        <v>0.0339341915930802</v>
      </c>
      <c r="D314" s="179">
        <v>0.01562286762732934</v>
      </c>
      <c r="E314" s="133">
        <v>0.18976162454391376</v>
      </c>
      <c r="F314" s="133">
        <v>-0.01121434257814835</v>
      </c>
      <c r="G314" s="134">
        <v>5.371849999999999</v>
      </c>
      <c r="H314" s="251">
        <v>0.0014396842636976714</v>
      </c>
      <c r="I314" s="134">
        <v>6.376923134999998</v>
      </c>
      <c r="J314" s="309">
        <v>0.02</v>
      </c>
      <c r="K314" s="179">
        <v>0.018973762720283262</v>
      </c>
      <c r="L314" s="135">
        <f t="shared" si="11"/>
        <v>0.0015675611617638197</v>
      </c>
    </row>
    <row r="315" spans="1:12" ht="12.75">
      <c r="A315" s="329">
        <f t="shared" si="10"/>
        <v>44136</v>
      </c>
      <c r="B315" s="131">
        <v>0.0023804903292581336</v>
      </c>
      <c r="C315" s="132">
        <v>0.03113640166091214</v>
      </c>
      <c r="D315" s="179">
        <v>0.004477540735378538</v>
      </c>
      <c r="E315" s="133">
        <v>0.19151268376759867</v>
      </c>
      <c r="F315" s="133">
        <v>-0.011341530385249099</v>
      </c>
      <c r="G315" s="134">
        <v>5.310924999999999</v>
      </c>
      <c r="H315" s="251">
        <v>0.001150995134270083</v>
      </c>
      <c r="I315" s="134">
        <v>6.384262942499998</v>
      </c>
      <c r="J315" s="309">
        <v>0.02</v>
      </c>
      <c r="K315" s="179">
        <v>0.018973762720283928</v>
      </c>
      <c r="L315" s="135">
        <f t="shared" si="11"/>
        <v>0.0015675611617640417</v>
      </c>
    </row>
    <row r="316" spans="1:12" ht="13.5" thickBot="1">
      <c r="A316" s="210">
        <f>EDATE(A315,1)</f>
        <v>44166</v>
      </c>
      <c r="B316" s="211">
        <v>0.005826463576305452</v>
      </c>
      <c r="C316" s="212">
        <v>0.02535219209623607</v>
      </c>
      <c r="D316" s="213">
        <v>0.0024974767727810043</v>
      </c>
      <c r="E316" s="214">
        <v>0.17001371288009048</v>
      </c>
      <c r="F316" s="214">
        <v>-0.011471636296878418</v>
      </c>
      <c r="G316" s="215">
        <v>5.25</v>
      </c>
      <c r="H316" s="250">
        <v>0.003248152165218121</v>
      </c>
      <c r="I316" s="215">
        <v>6.405</v>
      </c>
      <c r="J316" s="334">
        <v>0.02</v>
      </c>
      <c r="K316" s="335">
        <v>0.018973762720284594</v>
      </c>
      <c r="L316" s="336">
        <f>((1+K316)^(1/12))-1</f>
        <v>0.0015675611617640417</v>
      </c>
    </row>
    <row r="317" spans="1:12" ht="13.5" thickTop="1">
      <c r="A317" s="329">
        <f aca="true" t="shared" si="12" ref="A317:A328">EDATE(A316,1)</f>
        <v>44197</v>
      </c>
      <c r="B317" s="131">
        <v>0.0023977430418706813</v>
      </c>
      <c r="C317" s="132">
        <v>0.02565732956698219</v>
      </c>
      <c r="D317" s="179">
        <v>0.0022088311857906273</v>
      </c>
      <c r="E317" s="133">
        <v>0.16703128146817137</v>
      </c>
      <c r="F317" s="133">
        <v>-0.011904761904761862</v>
      </c>
      <c r="G317" s="134">
        <v>5.1875</v>
      </c>
      <c r="H317" s="251">
        <v>-0.007855191256830762</v>
      </c>
      <c r="I317" s="134">
        <v>6.354687499999999</v>
      </c>
      <c r="J317" s="309">
        <v>0.02</v>
      </c>
      <c r="K317" s="179">
        <v>0.018973762720283928</v>
      </c>
      <c r="L317" s="135">
        <f aca="true" t="shared" si="13" ref="L317:L328">((1+K317)^(1/12))-1</f>
        <v>0.0015675611617640417</v>
      </c>
    </row>
    <row r="318" spans="1:12" ht="12.75">
      <c r="A318" s="329">
        <f t="shared" si="12"/>
        <v>44228</v>
      </c>
      <c r="B318" s="131">
        <v>0.00390987178619695</v>
      </c>
      <c r="C318" s="132">
        <v>0.02709949015388946</v>
      </c>
      <c r="D318" s="179">
        <v>0.002729432148126154</v>
      </c>
      <c r="E318" s="133">
        <v>0.17069242241174654</v>
      </c>
      <c r="F318" s="133">
        <v>-0.012048192771084376</v>
      </c>
      <c r="G318" s="134">
        <v>5.125</v>
      </c>
      <c r="H318" s="251">
        <v>-0.008015736415047936</v>
      </c>
      <c r="I318" s="134">
        <v>6.303749999999999</v>
      </c>
      <c r="J318" s="309">
        <v>0.02</v>
      </c>
      <c r="K318" s="179">
        <v>0.018973762720283484</v>
      </c>
      <c r="L318" s="135">
        <f t="shared" si="13"/>
        <v>0.0015675611617640417</v>
      </c>
    </row>
    <row r="319" spans="1:12" ht="12.75">
      <c r="A319" s="329">
        <f t="shared" si="12"/>
        <v>44256</v>
      </c>
      <c r="B319" s="131">
        <v>0.00200379263296524</v>
      </c>
      <c r="C319" s="132">
        <v>0.02843793294929986</v>
      </c>
      <c r="D319" s="179">
        <v>0.002588900879926248</v>
      </c>
      <c r="E319" s="133">
        <v>0.15930083049434596</v>
      </c>
      <c r="F319" s="133">
        <v>-0.012195121951219523</v>
      </c>
      <c r="G319" s="134">
        <v>5.0625</v>
      </c>
      <c r="H319" s="251">
        <v>-0.008179654967281569</v>
      </c>
      <c r="I319" s="134">
        <v>6.252187499999998</v>
      </c>
      <c r="J319" s="309">
        <v>0.02</v>
      </c>
      <c r="K319" s="179">
        <v>0.018973762720284816</v>
      </c>
      <c r="L319" s="135">
        <f t="shared" si="13"/>
        <v>0.0015675611617640417</v>
      </c>
    </row>
    <row r="320" spans="1:12" ht="12.75">
      <c r="A320" s="329">
        <f t="shared" si="12"/>
        <v>44287</v>
      </c>
      <c r="B320" s="131">
        <v>0.002505185807340604</v>
      </c>
      <c r="C320" s="132">
        <v>0.03422038256459703</v>
      </c>
      <c r="D320" s="179">
        <v>0.0016879516072969558</v>
      </c>
      <c r="E320" s="133">
        <v>0.15201508386718832</v>
      </c>
      <c r="F320" s="133">
        <v>-0.012345679012345734</v>
      </c>
      <c r="G320" s="134">
        <v>5</v>
      </c>
      <c r="H320" s="251">
        <v>-0.008347078522517148</v>
      </c>
      <c r="I320" s="134">
        <v>6.1999999999999975</v>
      </c>
      <c r="J320" s="309">
        <v>0.02</v>
      </c>
      <c r="K320" s="179">
        <v>0.018973762720283928</v>
      </c>
      <c r="L320" s="135">
        <f t="shared" si="13"/>
        <v>0.0015675611617640417</v>
      </c>
    </row>
    <row r="321" spans="1:12" ht="12.75">
      <c r="A321" s="329">
        <f t="shared" si="12"/>
        <v>44317</v>
      </c>
      <c r="B321" s="131">
        <v>0.0020709528014986045</v>
      </c>
      <c r="C321" s="132">
        <v>0.040315156307362265</v>
      </c>
      <c r="D321" s="179">
        <v>0.003032491598671916</v>
      </c>
      <c r="E321" s="133">
        <v>0.15228170142836928</v>
      </c>
      <c r="F321" s="133">
        <v>-0.012499999999999956</v>
      </c>
      <c r="G321" s="134">
        <v>4.9375</v>
      </c>
      <c r="H321" s="251">
        <v>-0.008518145161290347</v>
      </c>
      <c r="I321" s="134">
        <v>6.147187499999998</v>
      </c>
      <c r="J321" s="309">
        <v>0.02</v>
      </c>
      <c r="K321" s="179">
        <v>0.018973762720283262</v>
      </c>
      <c r="L321" s="135">
        <f t="shared" si="13"/>
        <v>0.0015675611617638197</v>
      </c>
    </row>
    <row r="322" spans="1:12" ht="12.75">
      <c r="A322" s="329">
        <f t="shared" si="12"/>
        <v>44348</v>
      </c>
      <c r="B322" s="131">
        <v>0.0013283168560513925</v>
      </c>
      <c r="C322" s="132">
        <v>0.03899569239089207</v>
      </c>
      <c r="D322" s="179">
        <v>0.0029696219936032886</v>
      </c>
      <c r="E322" s="133">
        <v>0.1379850562650713</v>
      </c>
      <c r="F322" s="133">
        <v>-0.012658227848101222</v>
      </c>
      <c r="G322" s="134">
        <v>4.875</v>
      </c>
      <c r="H322" s="251">
        <v>-0.00869299984749139</v>
      </c>
      <c r="I322" s="134">
        <v>6.0937499999999964</v>
      </c>
      <c r="J322" s="309">
        <v>0.02</v>
      </c>
      <c r="K322" s="179">
        <v>0.018973762720283262</v>
      </c>
      <c r="L322" s="135">
        <f t="shared" si="13"/>
        <v>0.0015675611617638197</v>
      </c>
    </row>
    <row r="323" spans="1:12" ht="12.75">
      <c r="A323" s="329">
        <f t="shared" si="12"/>
        <v>44378</v>
      </c>
      <c r="B323" s="131">
        <v>0.0017729567170841065</v>
      </c>
      <c r="C323" s="132">
        <v>0.037104532961121706</v>
      </c>
      <c r="D323" s="179">
        <v>0.003149612536699653</v>
      </c>
      <c r="E323" s="133">
        <v>0.11669124482535143</v>
      </c>
      <c r="F323" s="133">
        <v>-0.012820512820512775</v>
      </c>
      <c r="G323" s="134">
        <v>4.8125</v>
      </c>
      <c r="H323" s="251">
        <v>-0.012820512820512775</v>
      </c>
      <c r="I323" s="134">
        <v>6.0156249999999964</v>
      </c>
      <c r="J323" s="309">
        <v>0.02</v>
      </c>
      <c r="K323" s="179">
        <v>0.018973762720284594</v>
      </c>
      <c r="L323" s="135">
        <f t="shared" si="13"/>
        <v>0.0015675611617640417</v>
      </c>
    </row>
    <row r="324" spans="1:12" ht="12.75">
      <c r="A324" s="329">
        <f t="shared" si="12"/>
        <v>44409</v>
      </c>
      <c r="B324" s="131">
        <v>0.0010193146597294866</v>
      </c>
      <c r="C324" s="132">
        <v>0.03567548801110987</v>
      </c>
      <c r="D324" s="179">
        <v>0.004607278128719194</v>
      </c>
      <c r="E324" s="133">
        <v>0.09187336434693383</v>
      </c>
      <c r="F324" s="133">
        <v>-0.012987012987012991</v>
      </c>
      <c r="G324" s="134">
        <v>4.75</v>
      </c>
      <c r="H324" s="251">
        <v>-0.012987012987012991</v>
      </c>
      <c r="I324" s="134">
        <v>5.9374999999999964</v>
      </c>
      <c r="J324" s="309">
        <v>0.02</v>
      </c>
      <c r="K324" s="179">
        <v>0.018973762720284594</v>
      </c>
      <c r="L324" s="135">
        <f t="shared" si="13"/>
        <v>0.0015675611617640417</v>
      </c>
    </row>
    <row r="325" spans="1:12" ht="12.75">
      <c r="A325" s="329">
        <f t="shared" si="12"/>
        <v>44440</v>
      </c>
      <c r="B325" s="131">
        <v>0.001744587363636585</v>
      </c>
      <c r="C325" s="132">
        <v>0.031952203513814226</v>
      </c>
      <c r="D325" s="179">
        <v>0.006592979059026671</v>
      </c>
      <c r="E325" s="133">
        <v>0.0533483705491824</v>
      </c>
      <c r="F325" s="133">
        <v>-0.013157894736842146</v>
      </c>
      <c r="G325" s="134">
        <v>4.6875</v>
      </c>
      <c r="H325" s="251">
        <v>-0.013157894736842146</v>
      </c>
      <c r="I325" s="134">
        <v>5.8593749999999964</v>
      </c>
      <c r="J325" s="309">
        <v>0.02</v>
      </c>
      <c r="K325" s="179">
        <v>0.018973762720283262</v>
      </c>
      <c r="L325" s="135">
        <f t="shared" si="13"/>
        <v>0.0015675611617638197</v>
      </c>
    </row>
    <row r="326" spans="1:12" ht="12.75">
      <c r="A326" s="329">
        <f t="shared" si="12"/>
        <v>44470</v>
      </c>
      <c r="B326" s="131">
        <v>0.002153547776556186</v>
      </c>
      <c r="C326" s="132">
        <v>0.029495531960115784</v>
      </c>
      <c r="D326" s="179">
        <v>0.003962152856222367</v>
      </c>
      <c r="E326" s="133">
        <v>0.04125451632918131</v>
      </c>
      <c r="F326" s="133">
        <v>-0.013333333333333308</v>
      </c>
      <c r="G326" s="134">
        <v>4.625</v>
      </c>
      <c r="H326" s="251">
        <v>-0.013333333333333197</v>
      </c>
      <c r="I326" s="134">
        <v>5.781249999999997</v>
      </c>
      <c r="J326" s="309">
        <v>0.025</v>
      </c>
      <c r="K326" s="179">
        <v>0.019472107880071136</v>
      </c>
      <c r="L326" s="135">
        <f t="shared" si="13"/>
        <v>0.0016083713799932564</v>
      </c>
    </row>
    <row r="327" spans="1:12" ht="12.75">
      <c r="A327" s="329">
        <f t="shared" si="12"/>
        <v>44501</v>
      </c>
      <c r="B327" s="131">
        <v>0.002768282874705541</v>
      </c>
      <c r="C327" s="132">
        <v>0.029893814545139508</v>
      </c>
      <c r="D327" s="179">
        <v>0.0019145000538458579</v>
      </c>
      <c r="E327" s="133">
        <v>0.03859763493865498</v>
      </c>
      <c r="F327" s="133">
        <v>-0.013513513513513487</v>
      </c>
      <c r="G327" s="134">
        <v>4.5625</v>
      </c>
      <c r="H327" s="251">
        <v>-0.013513513513513487</v>
      </c>
      <c r="I327" s="134">
        <v>5.703124999999997</v>
      </c>
      <c r="J327" s="309">
        <v>0.025</v>
      </c>
      <c r="K327" s="179">
        <v>0.023968210781381286</v>
      </c>
      <c r="L327" s="135">
        <f t="shared" si="13"/>
        <v>0.0019757393707564574</v>
      </c>
    </row>
    <row r="328" spans="1:12" ht="13.5" thickBot="1">
      <c r="A328" s="210">
        <f t="shared" si="12"/>
        <v>44531</v>
      </c>
      <c r="B328" s="211">
        <v>0.004432779653612995</v>
      </c>
      <c r="C328" s="212">
        <v>0.02846678264312663</v>
      </c>
      <c r="D328" s="213">
        <v>0.0037659059559020935</v>
      </c>
      <c r="E328" s="214">
        <v>0.03991174054011526</v>
      </c>
      <c r="F328" s="214">
        <v>-0.013698630136986356</v>
      </c>
      <c r="G328" s="215">
        <v>4.5</v>
      </c>
      <c r="H328" s="250">
        <v>-0.013698630136986356</v>
      </c>
      <c r="I328" s="215">
        <v>5.624999999999997</v>
      </c>
      <c r="J328" s="334">
        <v>0.03</v>
      </c>
      <c r="K328" s="335">
        <v>0.027656321131388332</v>
      </c>
      <c r="L328" s="336">
        <f t="shared" si="13"/>
        <v>0.002275985562775862</v>
      </c>
    </row>
    <row r="329" ht="13.5" thickTop="1"/>
  </sheetData>
  <mergeCells count="8">
    <mergeCell ref="J2:L2"/>
    <mergeCell ref="J3:L3"/>
    <mergeCell ref="F3:G3"/>
    <mergeCell ref="B2:E2"/>
    <mergeCell ref="H3:I3"/>
    <mergeCell ref="F2:I2"/>
    <mergeCell ref="B3:C3"/>
    <mergeCell ref="D3:E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4"/>
  <sheetViews>
    <sheetView showGridLines="0" workbookViewId="0" topLeftCell="A1">
      <pane ySplit="4" topLeftCell="A223" activePane="bottomLeft" state="frozen"/>
      <selection pane="topLeft" activeCell="L109" sqref="L109"/>
      <selection pane="bottomLeft" activeCell="G230" sqref="G230"/>
    </sheetView>
  </sheetViews>
  <sheetFormatPr defaultColWidth="9.140625" defaultRowHeight="12.75"/>
  <cols>
    <col min="1" max="1" width="12.00390625" style="222" customWidth="1"/>
    <col min="2" max="2" width="11.7109375" style="222" customWidth="1"/>
    <col min="3" max="3" width="8.421875" style="222" customWidth="1"/>
    <col min="4" max="4" width="11.7109375" style="222" customWidth="1"/>
    <col min="5" max="5" width="8.421875" style="222" customWidth="1"/>
    <col min="6" max="6" width="11.7109375" style="222" customWidth="1"/>
    <col min="7" max="7" width="8.421875" style="222" customWidth="1"/>
    <col min="8" max="8" width="11.7109375" style="16" customWidth="1"/>
    <col min="9" max="9" width="8.421875" style="16" customWidth="1"/>
    <col min="10" max="10" width="11.7109375" style="16" customWidth="1"/>
    <col min="11" max="11" width="8.00390625" style="16" customWidth="1"/>
    <col min="12" max="12" width="11.7109375" style="16" customWidth="1"/>
    <col min="13" max="13" width="8.421875" style="16" customWidth="1"/>
    <col min="14" max="14" width="11.7109375" style="16" customWidth="1"/>
    <col min="15" max="15" width="8.421875" style="222" customWidth="1"/>
    <col min="16" max="16" width="11.7109375" style="222" customWidth="1"/>
    <col min="17" max="17" width="8.421875" style="222" customWidth="1"/>
    <col min="18" max="18" width="9.140625" style="354" customWidth="1"/>
    <col min="19" max="16384" width="9.140625" style="221" customWidth="1"/>
  </cols>
  <sheetData>
    <row r="1" spans="1:17" s="221" customFormat="1" ht="61.5" customHeight="1" thickBot="1">
      <c r="A1" s="4"/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5"/>
      <c r="Q1" s="5"/>
    </row>
    <row r="2" spans="1:17" s="221" customFormat="1" ht="16.5" customHeight="1" thickBot="1">
      <c r="A2" s="344"/>
      <c r="B2" s="435" t="s">
        <v>9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7"/>
    </row>
    <row r="3" spans="1:17" s="221" customFormat="1" ht="14.25" customHeight="1">
      <c r="A3" s="91"/>
      <c r="B3" s="426" t="s">
        <v>20</v>
      </c>
      <c r="C3" s="426"/>
      <c r="D3" s="426" t="s">
        <v>28</v>
      </c>
      <c r="E3" s="426"/>
      <c r="F3" s="426" t="s">
        <v>29</v>
      </c>
      <c r="G3" s="426"/>
      <c r="H3" s="136" t="s">
        <v>21</v>
      </c>
      <c r="I3" s="136"/>
      <c r="J3" s="426" t="s">
        <v>30</v>
      </c>
      <c r="K3" s="426"/>
      <c r="L3" s="426" t="s">
        <v>31</v>
      </c>
      <c r="M3" s="426"/>
      <c r="N3" s="426" t="s">
        <v>32</v>
      </c>
      <c r="O3" s="426"/>
      <c r="P3" s="426" t="s">
        <v>95</v>
      </c>
      <c r="Q3" s="426"/>
    </row>
    <row r="4" spans="1:17" s="221" customFormat="1" ht="13.5" thickBot="1">
      <c r="A4" s="337"/>
      <c r="B4" s="339" t="s">
        <v>24</v>
      </c>
      <c r="C4" s="339" t="s">
        <v>25</v>
      </c>
      <c r="D4" s="339" t="s">
        <v>24</v>
      </c>
      <c r="E4" s="339" t="s">
        <v>25</v>
      </c>
      <c r="F4" s="339" t="s">
        <v>24</v>
      </c>
      <c r="G4" s="339" t="s">
        <v>25</v>
      </c>
      <c r="H4" s="339" t="s">
        <v>24</v>
      </c>
      <c r="I4" s="339" t="s">
        <v>25</v>
      </c>
      <c r="J4" s="339" t="s">
        <v>24</v>
      </c>
      <c r="K4" s="339" t="s">
        <v>25</v>
      </c>
      <c r="L4" s="339" t="s">
        <v>24</v>
      </c>
      <c r="M4" s="339" t="s">
        <v>25</v>
      </c>
      <c r="N4" s="92" t="s">
        <v>24</v>
      </c>
      <c r="O4" s="92" t="s">
        <v>25</v>
      </c>
      <c r="P4" s="92" t="s">
        <v>24</v>
      </c>
      <c r="Q4" s="92" t="s">
        <v>25</v>
      </c>
    </row>
    <row r="5" spans="1:17" s="221" customFormat="1" ht="12.75">
      <c r="A5" s="109">
        <v>37257</v>
      </c>
      <c r="B5" s="110">
        <v>0.0052</v>
      </c>
      <c r="C5" s="111">
        <v>0.07619885769637413</v>
      </c>
      <c r="D5" s="95">
        <v>0.0034570116341608396</v>
      </c>
      <c r="E5" s="111">
        <v>0.09709349674121404</v>
      </c>
      <c r="F5" s="95">
        <v>0.005620717637773287</v>
      </c>
      <c r="G5" s="111">
        <v>0.0680701555303942</v>
      </c>
      <c r="H5" s="95">
        <v>0.0036130142531329845</v>
      </c>
      <c r="I5" s="111">
        <v>0.10098708416859092</v>
      </c>
      <c r="J5" s="138">
        <v>0.0014274679158516879</v>
      </c>
      <c r="K5" s="101">
        <v>0.11307094046704536</v>
      </c>
      <c r="L5" s="138">
        <v>0.008163680584490463</v>
      </c>
      <c r="M5" s="101">
        <v>0.07963660513235582</v>
      </c>
      <c r="N5" s="138">
        <v>0.0040337264349141755</v>
      </c>
      <c r="O5" s="101">
        <v>0.09037534286858695</v>
      </c>
      <c r="P5" s="345">
        <v>0.010698284340509234</v>
      </c>
      <c r="Q5" s="112">
        <v>0.09766851215589933</v>
      </c>
    </row>
    <row r="6" spans="1:17" s="221" customFormat="1" ht="12.75">
      <c r="A6" s="109">
        <f>EDATE(A5,1)</f>
        <v>37288</v>
      </c>
      <c r="B6" s="110">
        <v>0.0036</v>
      </c>
      <c r="C6" s="111">
        <v>0.0751267006102796</v>
      </c>
      <c r="D6" s="95">
        <v>-0.0015141643742378262</v>
      </c>
      <c r="E6" s="111">
        <v>0.08648436206132626</v>
      </c>
      <c r="F6" s="95">
        <v>0.005508755640291437</v>
      </c>
      <c r="G6" s="111">
        <v>0.07057650607383303</v>
      </c>
      <c r="H6" s="95">
        <v>0.0005992329817834374</v>
      </c>
      <c r="I6" s="111">
        <v>0.09915894901539812</v>
      </c>
      <c r="J6" s="138">
        <v>-0.0009111946122235537</v>
      </c>
      <c r="K6" s="101">
        <v>0.11119751556534441</v>
      </c>
      <c r="L6" s="138">
        <v>0.002936271847832961</v>
      </c>
      <c r="M6" s="101">
        <v>0.07824730177264105</v>
      </c>
      <c r="N6" s="138">
        <v>0.00314333807624001</v>
      </c>
      <c r="O6" s="101">
        <v>0.08778015883020296</v>
      </c>
      <c r="P6" s="345">
        <v>0.0030976656683496806</v>
      </c>
      <c r="Q6" s="112">
        <v>0.09569813103427904</v>
      </c>
    </row>
    <row r="7" spans="1:17" s="221" customFormat="1" ht="12.75">
      <c r="A7" s="109">
        <f aca="true" t="shared" si="0" ref="A7:A70">EDATE(A6,1)</f>
        <v>37316</v>
      </c>
      <c r="B7" s="110">
        <v>0.006</v>
      </c>
      <c r="C7" s="111">
        <v>0.07748401002741145</v>
      </c>
      <c r="D7" s="95">
        <v>0.013359246866993774</v>
      </c>
      <c r="E7" s="111">
        <v>0.09831129593925048</v>
      </c>
      <c r="F7" s="95">
        <v>0.0030021799592687705</v>
      </c>
      <c r="G7" s="111">
        <v>0.06910405078621351</v>
      </c>
      <c r="H7" s="95">
        <v>0.0009305582428111858</v>
      </c>
      <c r="I7" s="111">
        <v>0.0940052163580154</v>
      </c>
      <c r="J7" s="138">
        <v>-0.0013906133598212689</v>
      </c>
      <c r="K7" s="101">
        <v>0.10252780284035112</v>
      </c>
      <c r="L7" s="138">
        <v>0.0032678799030176897</v>
      </c>
      <c r="M7" s="101">
        <v>0.07666438697800704</v>
      </c>
      <c r="N7" s="138">
        <v>0.00843631509173326</v>
      </c>
      <c r="O7" s="101">
        <v>0.09325815594283293</v>
      </c>
      <c r="P7" s="345">
        <v>0.006197756950919064</v>
      </c>
      <c r="Q7" s="112">
        <v>0.09722140598737639</v>
      </c>
    </row>
    <row r="8" spans="1:17" s="221" customFormat="1" ht="12.75">
      <c r="A8" s="109">
        <f t="shared" si="0"/>
        <v>37347</v>
      </c>
      <c r="B8" s="110">
        <v>0.008</v>
      </c>
      <c r="C8" s="111">
        <v>0.07984416673460593</v>
      </c>
      <c r="D8" s="95">
        <v>0.02059650852265693</v>
      </c>
      <c r="E8" s="111">
        <v>0.12020707136834186</v>
      </c>
      <c r="F8" s="95">
        <v>0.0029022752316072015</v>
      </c>
      <c r="G8" s="111">
        <v>0.06387287492294336</v>
      </c>
      <c r="H8" s="95">
        <v>0.005568953773081198</v>
      </c>
      <c r="I8" s="111">
        <v>0.08921138037100351</v>
      </c>
      <c r="J8" s="138">
        <v>0.005163285513412275</v>
      </c>
      <c r="K8" s="101">
        <v>0.09461748284113392</v>
      </c>
      <c r="L8" s="138">
        <v>0.007230872098576757</v>
      </c>
      <c r="M8" s="101">
        <v>0.07644563769351298</v>
      </c>
      <c r="N8" s="138">
        <v>0.0032405747538541974</v>
      </c>
      <c r="O8" s="101">
        <v>0.09378335713748776</v>
      </c>
      <c r="P8" s="345">
        <v>0.006802320287518482</v>
      </c>
      <c r="Q8" s="112">
        <v>0.09548508919673404</v>
      </c>
    </row>
    <row r="9" spans="1:17" s="221" customFormat="1" ht="12.75">
      <c r="A9" s="109">
        <f t="shared" si="0"/>
        <v>37377</v>
      </c>
      <c r="B9" s="110">
        <v>0.0021</v>
      </c>
      <c r="C9" s="111">
        <v>0.07769129945599862</v>
      </c>
      <c r="D9" s="95">
        <v>0.00173956326874238</v>
      </c>
      <c r="E9" s="111">
        <v>0.11814187086833372</v>
      </c>
      <c r="F9" s="95">
        <v>0.002179292406131487</v>
      </c>
      <c r="G9" s="111">
        <v>0.061726596853382665</v>
      </c>
      <c r="H9" s="95">
        <v>0.008265975851999618</v>
      </c>
      <c r="I9" s="111">
        <v>0.08880805045372764</v>
      </c>
      <c r="J9" s="138">
        <v>0.008100972026682474</v>
      </c>
      <c r="K9" s="101">
        <v>0.09483845124226953</v>
      </c>
      <c r="L9" s="138">
        <v>0.0029588323992146837</v>
      </c>
      <c r="M9" s="101">
        <v>0.07282954366780126</v>
      </c>
      <c r="N9" s="138">
        <v>0.02467252209530879</v>
      </c>
      <c r="O9" s="101">
        <v>0.09882572593720829</v>
      </c>
      <c r="P9" s="345">
        <v>0.0008990748572919038</v>
      </c>
      <c r="Q9" s="112">
        <v>0.09025584562338818</v>
      </c>
    </row>
    <row r="10" spans="1:17" s="221" customFormat="1" ht="12.75">
      <c r="A10" s="109">
        <f t="shared" si="0"/>
        <v>37408</v>
      </c>
      <c r="B10" s="110">
        <v>0.0042</v>
      </c>
      <c r="C10" s="111">
        <v>0.076614182768588</v>
      </c>
      <c r="D10" s="95">
        <v>0.009460412691756648</v>
      </c>
      <c r="E10" s="111">
        <v>0.1177649458693224</v>
      </c>
      <c r="F10" s="95">
        <v>0.0018523916640996066</v>
      </c>
      <c r="G10" s="111">
        <v>0.060120441846354566</v>
      </c>
      <c r="H10" s="95">
        <v>0.015415902529370085</v>
      </c>
      <c r="I10" s="111">
        <v>0.09484606725074629</v>
      </c>
      <c r="J10" s="138">
        <v>0.023076923076922995</v>
      </c>
      <c r="K10" s="101">
        <v>0.10562911671954711</v>
      </c>
      <c r="L10" s="138">
        <v>0.003876738622717646</v>
      </c>
      <c r="M10" s="101">
        <v>0.07268502147006828</v>
      </c>
      <c r="N10" s="138">
        <v>0.0021149684319721196</v>
      </c>
      <c r="O10" s="101">
        <v>0.0936217556153045</v>
      </c>
      <c r="P10" s="345">
        <v>0.006101839056022129</v>
      </c>
      <c r="Q10" s="112">
        <v>0.09036866359447004</v>
      </c>
    </row>
    <row r="11" spans="1:17" s="221" customFormat="1" ht="12.75">
      <c r="A11" s="109">
        <f t="shared" si="0"/>
        <v>37438</v>
      </c>
      <c r="B11" s="110">
        <v>0.011899999999999999</v>
      </c>
      <c r="C11" s="111">
        <v>0.07513038923178539</v>
      </c>
      <c r="D11" s="95">
        <v>0.026384622791709833</v>
      </c>
      <c r="E11" s="111">
        <v>0.11242725217322858</v>
      </c>
      <c r="F11" s="95">
        <v>0.005933766841774205</v>
      </c>
      <c r="G11" s="111">
        <v>0.05955093661291122</v>
      </c>
      <c r="H11" s="95">
        <v>0.019531669110546934</v>
      </c>
      <c r="I11" s="111">
        <v>0.09991270419261022</v>
      </c>
      <c r="J11" s="138">
        <v>0.026551297036093713</v>
      </c>
      <c r="K11" s="101">
        <v>0.11564548466449587</v>
      </c>
      <c r="L11" s="138">
        <v>0.00902805903794901</v>
      </c>
      <c r="M11" s="101">
        <v>0.07055237714542684</v>
      </c>
      <c r="N11" s="138">
        <v>0.0063002806569782965</v>
      </c>
      <c r="O11" s="101">
        <v>0.0888966139911258</v>
      </c>
      <c r="P11" s="345">
        <v>0.011500993195553866</v>
      </c>
      <c r="Q11" s="112">
        <v>0.09080084545397571</v>
      </c>
    </row>
    <row r="12" spans="1:17" s="221" customFormat="1" ht="12.75">
      <c r="A12" s="109">
        <f t="shared" si="0"/>
        <v>37469</v>
      </c>
      <c r="B12" s="110">
        <v>0.006500000000000001</v>
      </c>
      <c r="C12" s="111">
        <v>0.0745969907891686</v>
      </c>
      <c r="D12" s="95">
        <v>0.0013536788140065667</v>
      </c>
      <c r="E12" s="111">
        <v>0.10527251133077997</v>
      </c>
      <c r="F12" s="95">
        <v>0.008584349740607027</v>
      </c>
      <c r="G12" s="111">
        <v>0.061510814943950276</v>
      </c>
      <c r="H12" s="95">
        <v>0.023200340265810748</v>
      </c>
      <c r="I12" s="111">
        <v>0.11006560075352856</v>
      </c>
      <c r="J12" s="138">
        <v>0.032012065596057404</v>
      </c>
      <c r="K12" s="101">
        <v>0.1315582304248788</v>
      </c>
      <c r="L12" s="138">
        <v>0.009096637184663248</v>
      </c>
      <c r="M12" s="101">
        <v>0.07066665346103185</v>
      </c>
      <c r="N12" s="138">
        <v>0.008189634149045277</v>
      </c>
      <c r="O12" s="101">
        <v>0.09172620419451483</v>
      </c>
      <c r="P12" s="345">
        <v>0.00860209437756243</v>
      </c>
      <c r="Q12" s="112">
        <v>0.0915586103982724</v>
      </c>
    </row>
    <row r="13" spans="1:17" s="221" customFormat="1" ht="12.75">
      <c r="A13" s="109">
        <f t="shared" si="0"/>
        <v>37500</v>
      </c>
      <c r="B13" s="110">
        <v>0.0072</v>
      </c>
      <c r="C13" s="111">
        <v>0.07931120032477779</v>
      </c>
      <c r="D13" s="95">
        <v>-0.0031002232112101627</v>
      </c>
      <c r="E13" s="111">
        <v>0.09761054353924381</v>
      </c>
      <c r="F13" s="95">
        <v>0.011255106492487928</v>
      </c>
      <c r="G13" s="111">
        <v>0.0709288226880953</v>
      </c>
      <c r="H13" s="95">
        <v>0.02397706429881552</v>
      </c>
      <c r="I13" s="111">
        <v>0.13322077466291682</v>
      </c>
      <c r="J13" s="138">
        <v>0.03433299713891702</v>
      </c>
      <c r="K13" s="101">
        <v>0.16642526206326647</v>
      </c>
      <c r="L13" s="138">
        <v>0.006743631015152296</v>
      </c>
      <c r="M13" s="101">
        <v>0.07650611049838507</v>
      </c>
      <c r="N13" s="138">
        <v>0.006759728379424512</v>
      </c>
      <c r="O13" s="101">
        <v>0.09261133120137477</v>
      </c>
      <c r="P13" s="345">
        <v>0.008300882389494335</v>
      </c>
      <c r="Q13" s="112">
        <v>0.09580059878891567</v>
      </c>
    </row>
    <row r="14" spans="1:17" s="221" customFormat="1" ht="12.75">
      <c r="A14" s="109">
        <f t="shared" si="0"/>
        <v>37530</v>
      </c>
      <c r="B14" s="110">
        <v>0.0131</v>
      </c>
      <c r="C14" s="111">
        <v>0.0844517514427594</v>
      </c>
      <c r="D14" s="95">
        <v>0.005031542900098141</v>
      </c>
      <c r="E14" s="111">
        <v>0.09350403874425806</v>
      </c>
      <c r="F14" s="95">
        <v>0.016249449591734473</v>
      </c>
      <c r="G14" s="111">
        <v>0.07953576483467528</v>
      </c>
      <c r="H14" s="95">
        <v>0.03873727206907085</v>
      </c>
      <c r="I14" s="111">
        <v>0.16340190963677537</v>
      </c>
      <c r="J14" s="138">
        <v>0.056229726771606536</v>
      </c>
      <c r="K14" s="101">
        <v>0.21342904826135656</v>
      </c>
      <c r="L14" s="138">
        <v>0.009064512868576013</v>
      </c>
      <c r="M14" s="101">
        <v>0.08065754125623648</v>
      </c>
      <c r="N14" s="138">
        <v>0.008186516274741873</v>
      </c>
      <c r="O14" s="101">
        <v>0.09154759708841187</v>
      </c>
      <c r="P14" s="345">
        <v>0.015699869039365266</v>
      </c>
      <c r="Q14" s="112">
        <v>0.10264158517411714</v>
      </c>
    </row>
    <row r="15" spans="1:17" s="221" customFormat="1" ht="12.75">
      <c r="A15" s="109">
        <f t="shared" si="0"/>
        <v>37561</v>
      </c>
      <c r="B15" s="110">
        <v>0.0302</v>
      </c>
      <c r="C15" s="111">
        <v>0.10932624074094632</v>
      </c>
      <c r="D15" s="95">
        <v>0.030639770877764066</v>
      </c>
      <c r="E15" s="111">
        <v>0.12111675650033527</v>
      </c>
      <c r="F15" s="95">
        <v>0.030369945890868714</v>
      </c>
      <c r="G15" s="111">
        <v>0.10361037134509132</v>
      </c>
      <c r="H15" s="95">
        <v>0.05189787227184617</v>
      </c>
      <c r="I15" s="111">
        <v>0.2104689709530101</v>
      </c>
      <c r="J15" s="138">
        <v>0.06731780106487606</v>
      </c>
      <c r="K15" s="101">
        <v>0.27851803704907363</v>
      </c>
      <c r="L15" s="138">
        <v>0.02513715937805916</v>
      </c>
      <c r="M15" s="101">
        <v>0.09852558035147996</v>
      </c>
      <c r="N15" s="138">
        <v>0.021907646444557116</v>
      </c>
      <c r="O15" s="101">
        <v>0.1088058298072403</v>
      </c>
      <c r="P15" s="345">
        <v>0.03389761948101855</v>
      </c>
      <c r="Q15" s="112">
        <v>0.12549813954512423</v>
      </c>
    </row>
    <row r="16" spans="1:17" s="221" customFormat="1" ht="12.75">
      <c r="A16" s="109">
        <f t="shared" si="0"/>
        <v>37591</v>
      </c>
      <c r="B16" s="110">
        <v>0.021</v>
      </c>
      <c r="C16" s="111">
        <v>0.12530273356687704</v>
      </c>
      <c r="D16" s="95">
        <v>0.021191477663230245</v>
      </c>
      <c r="E16" s="111">
        <v>0.1356518599926595</v>
      </c>
      <c r="F16" s="95">
        <v>0.021097617129883305</v>
      </c>
      <c r="G16" s="111">
        <v>0.12029612610708806</v>
      </c>
      <c r="H16" s="95">
        <v>0.037486594147387864</v>
      </c>
      <c r="I16" s="111">
        <v>0.2530682864319982</v>
      </c>
      <c r="J16" s="138">
        <v>0.04448751624018521</v>
      </c>
      <c r="K16" s="101">
        <v>0.33643973239493863</v>
      </c>
      <c r="L16" s="138">
        <v>0.025520083852972997</v>
      </c>
      <c r="M16" s="101">
        <v>0.11870040018992056</v>
      </c>
      <c r="N16" s="138">
        <v>0.021306547152130983</v>
      </c>
      <c r="O16" s="101">
        <v>0.1245319663482638</v>
      </c>
      <c r="P16" s="345">
        <v>0.02700072380132612</v>
      </c>
      <c r="Q16" s="112">
        <v>0.14739919134520796</v>
      </c>
    </row>
    <row r="17" spans="1:17" s="221" customFormat="1" ht="12.75">
      <c r="A17" s="113">
        <f t="shared" si="0"/>
        <v>37622</v>
      </c>
      <c r="B17" s="114">
        <v>0.0225</v>
      </c>
      <c r="C17" s="115">
        <v>0.14466982788900595</v>
      </c>
      <c r="D17" s="93">
        <v>0.03706947844532879</v>
      </c>
      <c r="E17" s="115">
        <v>0.17369241380859202</v>
      </c>
      <c r="F17" s="93">
        <v>0.0165801003676907</v>
      </c>
      <c r="G17" s="115">
        <v>0.13250525605191665</v>
      </c>
      <c r="H17" s="93">
        <v>0.023280798325377328</v>
      </c>
      <c r="I17" s="115">
        <v>0.27762464046021096</v>
      </c>
      <c r="J17" s="137">
        <v>0.025529915598835995</v>
      </c>
      <c r="K17" s="116">
        <v>0.36860528583092367</v>
      </c>
      <c r="L17" s="137">
        <v>0.020588821231518173</v>
      </c>
      <c r="M17" s="116">
        <v>0.13248785363814175</v>
      </c>
      <c r="N17" s="137">
        <v>0.014472657223043361</v>
      </c>
      <c r="O17" s="116">
        <v>0.13622371639278708</v>
      </c>
      <c r="P17" s="346">
        <v>0.02470035286218386</v>
      </c>
      <c r="Q17" s="193">
        <v>0.1632950945517846</v>
      </c>
    </row>
    <row r="18" spans="1:17" s="221" customFormat="1" ht="12.75">
      <c r="A18" s="109">
        <f t="shared" si="0"/>
        <v>37653</v>
      </c>
      <c r="B18" s="110">
        <v>0.015700000000000002</v>
      </c>
      <c r="C18" s="111">
        <v>0.15847296351386797</v>
      </c>
      <c r="D18" s="95">
        <v>0.020719852714920394</v>
      </c>
      <c r="E18" s="111">
        <v>0.19982788439309074</v>
      </c>
      <c r="F18" s="95">
        <v>0.013591305173314002</v>
      </c>
      <c r="G18" s="111">
        <v>0.1416086375760477</v>
      </c>
      <c r="H18" s="95">
        <v>0.022848545854033286</v>
      </c>
      <c r="I18" s="111">
        <v>0.3060338870615549</v>
      </c>
      <c r="J18" s="138">
        <v>0.026364361474215725</v>
      </c>
      <c r="K18" s="101">
        <v>0.40596880149897285</v>
      </c>
      <c r="L18" s="138">
        <v>0.01615914723155787</v>
      </c>
      <c r="M18" s="101">
        <v>0.14741875820563677</v>
      </c>
      <c r="N18" s="138">
        <v>0.015993190207649555</v>
      </c>
      <c r="O18" s="101">
        <v>0.15077827324390225</v>
      </c>
      <c r="P18" s="345">
        <v>0.014601457357424463</v>
      </c>
      <c r="Q18" s="112">
        <v>0.176636073101196</v>
      </c>
    </row>
    <row r="19" spans="1:17" s="221" customFormat="1" ht="12.75">
      <c r="A19" s="109">
        <f t="shared" si="0"/>
        <v>37681</v>
      </c>
      <c r="B19" s="110">
        <v>0.0123</v>
      </c>
      <c r="C19" s="111">
        <v>0.16573077989356433</v>
      </c>
      <c r="D19" s="95">
        <v>0.013957072621931079</v>
      </c>
      <c r="E19" s="111">
        <v>0.20053571630265266</v>
      </c>
      <c r="F19" s="95">
        <v>0.011481840521391222</v>
      </c>
      <c r="G19" s="111">
        <v>0.1512601158428497</v>
      </c>
      <c r="H19" s="95">
        <v>0.015340063349629451</v>
      </c>
      <c r="I19" s="111">
        <v>0.3248356928514884</v>
      </c>
      <c r="J19" s="138">
        <v>0.017218955623135246</v>
      </c>
      <c r="K19" s="101">
        <v>0.4321697102320765</v>
      </c>
      <c r="L19" s="138">
        <v>0.01097450973841596</v>
      </c>
      <c r="M19" s="101">
        <v>0.15623268698060944</v>
      </c>
      <c r="N19" s="138">
        <v>0.013828133181880364</v>
      </c>
      <c r="O19" s="101">
        <v>0.15693115272530034</v>
      </c>
      <c r="P19" s="345">
        <v>0.013699696783708637</v>
      </c>
      <c r="Q19" s="112">
        <v>0.18540875517538735</v>
      </c>
    </row>
    <row r="20" spans="1:17" s="221" customFormat="1" ht="12.75">
      <c r="A20" s="109">
        <f t="shared" si="0"/>
        <v>37712</v>
      </c>
      <c r="B20" s="110">
        <v>0.0097</v>
      </c>
      <c r="C20" s="111">
        <v>0.1676939919000393</v>
      </c>
      <c r="D20" s="95">
        <v>0.015245502223901359</v>
      </c>
      <c r="E20" s="111">
        <v>0.19424128542211228</v>
      </c>
      <c r="F20" s="95">
        <v>0.007328829565530917</v>
      </c>
      <c r="G20" s="111">
        <v>0.15634148376983026</v>
      </c>
      <c r="H20" s="95">
        <v>0.009230341665074304</v>
      </c>
      <c r="I20" s="111">
        <v>0.3296595662880002</v>
      </c>
      <c r="J20" s="138">
        <v>0.008024927153739592</v>
      </c>
      <c r="K20" s="101">
        <v>0.43624701442521796</v>
      </c>
      <c r="L20" s="138">
        <v>0.012763742709383186</v>
      </c>
      <c r="M20" s="101">
        <v>0.1625840469619808</v>
      </c>
      <c r="N20" s="138">
        <v>0.00814080533979622</v>
      </c>
      <c r="O20" s="101">
        <v>0.16258206992609714</v>
      </c>
      <c r="P20" s="345">
        <v>0.013799211086360286</v>
      </c>
      <c r="Q20" s="112">
        <v>0.19364689233977583</v>
      </c>
    </row>
    <row r="21" spans="1:17" s="221" customFormat="1" ht="12.75">
      <c r="A21" s="109">
        <f t="shared" si="0"/>
        <v>37742</v>
      </c>
      <c r="B21" s="110">
        <v>0.0060999999999999995</v>
      </c>
      <c r="C21" s="111">
        <v>0.17235849361216649</v>
      </c>
      <c r="D21" s="95">
        <v>0.009175026987879366</v>
      </c>
      <c r="E21" s="111">
        <v>0.20310560313027626</v>
      </c>
      <c r="F21" s="95">
        <v>0.0045898491751903735</v>
      </c>
      <c r="G21" s="111">
        <v>0.15912284915241814</v>
      </c>
      <c r="H21" s="95">
        <v>-0.0026332819298341414</v>
      </c>
      <c r="I21" s="111">
        <v>0.3152860748461135</v>
      </c>
      <c r="J21" s="138">
        <v>-0.011136687493149111</v>
      </c>
      <c r="K21" s="101">
        <v>0.40883901481349283</v>
      </c>
      <c r="L21" s="138">
        <v>0.00831219257531135</v>
      </c>
      <c r="M21" s="101">
        <v>0.16878941744910603</v>
      </c>
      <c r="N21" s="138">
        <v>0.02982139479160084</v>
      </c>
      <c r="O21" s="101">
        <v>0.1684239237359373</v>
      </c>
      <c r="P21" s="345">
        <v>0.009898783710907466</v>
      </c>
      <c r="Q21" s="112">
        <v>0.20437971723184867</v>
      </c>
    </row>
    <row r="22" spans="1:17" s="221" customFormat="1" ht="12.75">
      <c r="A22" s="109">
        <f t="shared" si="0"/>
        <v>37773</v>
      </c>
      <c r="B22" s="110">
        <v>-0.0015</v>
      </c>
      <c r="C22" s="111">
        <v>0.165705619446737</v>
      </c>
      <c r="D22" s="95">
        <v>-0.006192778364385711</v>
      </c>
      <c r="E22" s="111">
        <v>0.1844496542394265</v>
      </c>
      <c r="F22" s="95">
        <v>0.000153139489604038</v>
      </c>
      <c r="G22" s="111">
        <v>0.1571568489329065</v>
      </c>
      <c r="H22" s="95">
        <v>-0.010022536902884238</v>
      </c>
      <c r="I22" s="111">
        <v>0.28233521690926655</v>
      </c>
      <c r="J22" s="138">
        <v>-0.016718976148776377</v>
      </c>
      <c r="K22" s="101">
        <v>0.35403764631997636</v>
      </c>
      <c r="L22" s="138">
        <v>0.0009546153223849441</v>
      </c>
      <c r="M22" s="101">
        <v>0.16538725993463244</v>
      </c>
      <c r="N22" s="138">
        <v>0.00739731584204284</v>
      </c>
      <c r="O22" s="101">
        <v>0.1745829187433352</v>
      </c>
      <c r="P22" s="345">
        <v>-0.0006001977121875557</v>
      </c>
      <c r="Q22" s="112">
        <v>0.1963568741811419</v>
      </c>
    </row>
    <row r="23" spans="1:17" s="221" customFormat="1" ht="12.75">
      <c r="A23" s="109">
        <f t="shared" si="0"/>
        <v>37803</v>
      </c>
      <c r="B23" s="110">
        <v>0.002</v>
      </c>
      <c r="C23" s="111">
        <v>0.15429794039920974</v>
      </c>
      <c r="D23" s="95">
        <v>0.010545022090957937</v>
      </c>
      <c r="E23" s="111">
        <v>0.16617072725953186</v>
      </c>
      <c r="F23" s="95">
        <v>-0.0016974006794532581</v>
      </c>
      <c r="G23" s="111">
        <v>0.14837847996507003</v>
      </c>
      <c r="H23" s="95">
        <v>-0.0041625558232204485</v>
      </c>
      <c r="I23" s="111">
        <v>0.252533357888598</v>
      </c>
      <c r="J23" s="138">
        <v>-0.007501529938480411</v>
      </c>
      <c r="K23" s="101">
        <v>0.30912142068145143</v>
      </c>
      <c r="L23" s="138">
        <v>0.0006627440837967402</v>
      </c>
      <c r="M23" s="101">
        <v>0.15572565401040817</v>
      </c>
      <c r="N23" s="138">
        <v>0.005853884608955973</v>
      </c>
      <c r="O23" s="101">
        <v>0.17406187230910453</v>
      </c>
      <c r="P23" s="345">
        <v>0.00040184406683851925</v>
      </c>
      <c r="Q23" s="112">
        <v>0.18322931084010108</v>
      </c>
    </row>
    <row r="24" spans="1:17" s="221" customFormat="1" ht="12.75">
      <c r="A24" s="109">
        <f t="shared" si="0"/>
        <v>37834</v>
      </c>
      <c r="B24" s="110">
        <v>0.0034000000000000002</v>
      </c>
      <c r="C24" s="111">
        <v>0.15074454091028655</v>
      </c>
      <c r="D24" s="95">
        <v>0.008100370223321695</v>
      </c>
      <c r="E24" s="111">
        <v>0.1740278852186612</v>
      </c>
      <c r="F24" s="95">
        <v>0.0012894375686232427</v>
      </c>
      <c r="G24" s="111">
        <v>0.1400724615802953</v>
      </c>
      <c r="H24" s="95">
        <v>0.003801868727004054</v>
      </c>
      <c r="I24" s="111">
        <v>0.2287870476712892</v>
      </c>
      <c r="J24" s="138">
        <v>0.001982858496597295</v>
      </c>
      <c r="K24" s="101">
        <v>0.27102896074758664</v>
      </c>
      <c r="L24" s="138">
        <v>0.0018253775947014717</v>
      </c>
      <c r="M24" s="101">
        <v>0.14739782797728074</v>
      </c>
      <c r="N24" s="138">
        <v>0.022048076741507217</v>
      </c>
      <c r="O24" s="101">
        <v>0.19020037295053127</v>
      </c>
      <c r="P24" s="345">
        <v>0.0018009507960821125</v>
      </c>
      <c r="Q24" s="112">
        <v>0.1752506317577367</v>
      </c>
    </row>
    <row r="25" spans="1:17" s="221" customFormat="1" ht="12.75">
      <c r="A25" s="109">
        <f t="shared" si="0"/>
        <v>37865</v>
      </c>
      <c r="B25" s="110">
        <v>0.0078000000000000005</v>
      </c>
      <c r="C25" s="111">
        <v>0.15143298958300688</v>
      </c>
      <c r="D25" s="95">
        <v>0.013350276808544415</v>
      </c>
      <c r="E25" s="111">
        <v>0.19340129285567986</v>
      </c>
      <c r="F25" s="95">
        <v>0.005386810687147167</v>
      </c>
      <c r="G25" s="111">
        <v>0.1334566409024831</v>
      </c>
      <c r="H25" s="95">
        <v>0.011829738260065836</v>
      </c>
      <c r="I25" s="111">
        <v>0.2142100835764178</v>
      </c>
      <c r="J25" s="138">
        <v>0.01541366533658084</v>
      </c>
      <c r="K25" s="101">
        <v>0.2477801436787328</v>
      </c>
      <c r="L25" s="138">
        <v>0.006320745589989851</v>
      </c>
      <c r="M25" s="101">
        <v>0.1469158603706664</v>
      </c>
      <c r="N25" s="138">
        <v>0.002442512277226916</v>
      </c>
      <c r="O25" s="101">
        <v>0.18509652138585397</v>
      </c>
      <c r="P25" s="345">
        <v>0.00819986340904566</v>
      </c>
      <c r="Q25" s="112">
        <v>0.17513288652646164</v>
      </c>
    </row>
    <row r="26" spans="1:17" s="221" customFormat="1" ht="12.75">
      <c r="A26" s="109">
        <f t="shared" si="0"/>
        <v>37895</v>
      </c>
      <c r="B26" s="110">
        <v>0.0029</v>
      </c>
      <c r="C26" s="111">
        <v>0.13983684498210658</v>
      </c>
      <c r="D26" s="95">
        <v>0.002715705230486031</v>
      </c>
      <c r="E26" s="111">
        <v>0.19065140536360747</v>
      </c>
      <c r="F26" s="95">
        <v>0.002892485452283197</v>
      </c>
      <c r="G26" s="111">
        <v>0.1185591767884906</v>
      </c>
      <c r="H26" s="95">
        <v>0.003798336590527418</v>
      </c>
      <c r="I26" s="111">
        <v>0.17336894991518892</v>
      </c>
      <c r="J26" s="138">
        <v>0.003620287645409448</v>
      </c>
      <c r="K26" s="101">
        <v>0.18562982557285146</v>
      </c>
      <c r="L26" s="138">
        <v>0.003929658708540451</v>
      </c>
      <c r="M26" s="101">
        <v>0.14107951829171128</v>
      </c>
      <c r="N26" s="138">
        <v>0.004674068503855766</v>
      </c>
      <c r="O26" s="101">
        <v>0.18096773215129103</v>
      </c>
      <c r="P26" s="345">
        <v>0.0038983287881966255</v>
      </c>
      <c r="Q26" s="112">
        <v>0.1614788746637541</v>
      </c>
    </row>
    <row r="27" spans="1:17" s="221" customFormat="1" ht="12.75">
      <c r="A27" s="109">
        <f t="shared" si="0"/>
        <v>37926</v>
      </c>
      <c r="B27" s="110">
        <v>0.0034000000000000002</v>
      </c>
      <c r="C27" s="111">
        <v>0.11018455023700713</v>
      </c>
      <c r="D27" s="95">
        <v>0.0038105762187951478</v>
      </c>
      <c r="E27" s="111">
        <v>0.15965685302038746</v>
      </c>
      <c r="F27" s="95">
        <v>0.003131666299981496</v>
      </c>
      <c r="G27" s="111">
        <v>0.08898957635728322</v>
      </c>
      <c r="H27" s="95">
        <v>0.004903357838676792</v>
      </c>
      <c r="I27" s="111">
        <v>0.12094760226750423</v>
      </c>
      <c r="J27" s="138">
        <v>0.005733427407308422</v>
      </c>
      <c r="K27" s="101">
        <v>0.11721883296616387</v>
      </c>
      <c r="L27" s="138">
        <v>0.0030603979714389773</v>
      </c>
      <c r="M27" s="101">
        <v>0.11650588925011984</v>
      </c>
      <c r="N27" s="138">
        <v>0.004234054418973177</v>
      </c>
      <c r="O27" s="101">
        <v>0.16054324275047405</v>
      </c>
      <c r="P27" s="345">
        <v>0.003700350009577358</v>
      </c>
      <c r="Q27" s="112">
        <v>0.12755531211486915</v>
      </c>
    </row>
    <row r="28" spans="1:17" s="221" customFormat="1" ht="13.5" thickBot="1">
      <c r="A28" s="109">
        <f t="shared" si="0"/>
        <v>37956</v>
      </c>
      <c r="B28" s="121">
        <v>0.0052</v>
      </c>
      <c r="C28" s="122">
        <v>0.09300512800400029</v>
      </c>
      <c r="D28" s="123">
        <v>0.004260477185392201</v>
      </c>
      <c r="E28" s="122">
        <v>0.1404301446487657</v>
      </c>
      <c r="F28" s="123">
        <v>0.0054171606248123606</v>
      </c>
      <c r="G28" s="122">
        <v>0.0722665389120063</v>
      </c>
      <c r="H28" s="123">
        <v>0.006143710897057009</v>
      </c>
      <c r="I28" s="122">
        <v>0.0870833287185222</v>
      </c>
      <c r="J28" s="139">
        <v>0.006399115184073434</v>
      </c>
      <c r="K28" s="124">
        <v>0.07647820340781974</v>
      </c>
      <c r="L28" s="139">
        <v>0.0041290753735261365</v>
      </c>
      <c r="M28" s="124">
        <v>0.09321703579873719</v>
      </c>
      <c r="N28" s="139">
        <v>0.009930363236465345</v>
      </c>
      <c r="O28" s="124">
        <v>0.14761612169320948</v>
      </c>
      <c r="P28" s="347">
        <v>0.005399942747595032</v>
      </c>
      <c r="Q28" s="194">
        <v>0.10383957866064764</v>
      </c>
    </row>
    <row r="29" spans="1:17" s="221" customFormat="1" ht="13.5" thickTop="1">
      <c r="A29" s="127">
        <f t="shared" si="0"/>
        <v>37987</v>
      </c>
      <c r="B29" s="114">
        <v>0.0076</v>
      </c>
      <c r="C29" s="115">
        <v>0.07707318476468106</v>
      </c>
      <c r="D29" s="93">
        <v>0.008170194473770919</v>
      </c>
      <c r="E29" s="115">
        <v>0.1086505818663992</v>
      </c>
      <c r="F29" s="93">
        <v>0.007185626454189304</v>
      </c>
      <c r="G29" s="115">
        <v>0.06235745253063274</v>
      </c>
      <c r="H29" s="93">
        <v>0.008775534461972212</v>
      </c>
      <c r="I29" s="115">
        <v>0.07167364786613417</v>
      </c>
      <c r="J29" s="137">
        <v>0.009780987518643425</v>
      </c>
      <c r="K29" s="116">
        <v>0.05994686917027581</v>
      </c>
      <c r="L29" s="137">
        <v>0.008406424060912965</v>
      </c>
      <c r="M29" s="116">
        <v>0.08016770207420976</v>
      </c>
      <c r="N29" s="137">
        <v>0.0028108991983331055</v>
      </c>
      <c r="O29" s="116">
        <v>0.13442382772534933</v>
      </c>
      <c r="P29" s="346">
        <v>0.008300151421681168</v>
      </c>
      <c r="Q29" s="193">
        <v>0.0861727637742582</v>
      </c>
    </row>
    <row r="30" spans="1:17" s="221" customFormat="1" ht="12.75">
      <c r="A30" s="109">
        <f t="shared" si="0"/>
        <v>38018</v>
      </c>
      <c r="B30" s="110">
        <v>0.0060999999999999995</v>
      </c>
      <c r="C30" s="111">
        <v>0.06688915848057309</v>
      </c>
      <c r="D30" s="95">
        <v>0.002549290634765953</v>
      </c>
      <c r="E30" s="111">
        <v>0.08891470216402886</v>
      </c>
      <c r="F30" s="95">
        <v>0.0075786766827448514</v>
      </c>
      <c r="G30" s="111">
        <v>0.056055543019715826</v>
      </c>
      <c r="H30" s="95">
        <v>0.006928383141607597</v>
      </c>
      <c r="I30" s="111">
        <v>0.05499354511015642</v>
      </c>
      <c r="J30" s="138">
        <v>0.007892036443919226</v>
      </c>
      <c r="K30" s="101">
        <v>0.04087013208050072</v>
      </c>
      <c r="L30" s="138">
        <v>0.005287804264814566</v>
      </c>
      <c r="M30" s="101">
        <v>0.06861156583035455</v>
      </c>
      <c r="N30" s="138">
        <v>0.004761887583378144</v>
      </c>
      <c r="O30" s="101">
        <v>0.1218833329305331</v>
      </c>
      <c r="P30" s="345">
        <v>0.0039019882170223674</v>
      </c>
      <c r="Q30" s="112">
        <v>0.07471854016470769</v>
      </c>
    </row>
    <row r="31" spans="1:17" s="221" customFormat="1" ht="12.75">
      <c r="A31" s="109">
        <f t="shared" si="0"/>
        <v>38047</v>
      </c>
      <c r="B31" s="110">
        <v>0.004699999999999999</v>
      </c>
      <c r="C31" s="111">
        <v>0.058876469463602144</v>
      </c>
      <c r="D31" s="95">
        <v>0.0036640190335515245</v>
      </c>
      <c r="E31" s="111">
        <v>0.07786072593053239</v>
      </c>
      <c r="F31" s="95">
        <v>0.005053509992171562</v>
      </c>
      <c r="G31" s="111">
        <v>0.04934393059546727</v>
      </c>
      <c r="H31" s="95">
        <v>0.011324085497347092</v>
      </c>
      <c r="I31" s="111">
        <v>0.050820725712598325</v>
      </c>
      <c r="J31" s="138">
        <v>0.013306471517425145</v>
      </c>
      <c r="K31" s="101">
        <v>0.03686667950486644</v>
      </c>
      <c r="L31" s="138">
        <v>0.004634731568539996</v>
      </c>
      <c r="M31" s="101">
        <v>0.061910348132115045</v>
      </c>
      <c r="N31" s="138">
        <v>0.015923395363365733</v>
      </c>
      <c r="O31" s="101">
        <v>0.12420191104312761</v>
      </c>
      <c r="P31" s="345">
        <v>0.005698114976623758</v>
      </c>
      <c r="Q31" s="112">
        <v>0.0662353095333843</v>
      </c>
    </row>
    <row r="32" spans="1:17" s="221" customFormat="1" ht="12.75">
      <c r="A32" s="109">
        <f t="shared" si="0"/>
        <v>38078</v>
      </c>
      <c r="B32" s="110">
        <v>0.0037</v>
      </c>
      <c r="C32" s="111">
        <v>0.05258418041001445</v>
      </c>
      <c r="D32" s="95">
        <v>0.007836493319741027</v>
      </c>
      <c r="E32" s="111">
        <v>0.06999476671340621</v>
      </c>
      <c r="F32" s="95">
        <v>0.001895049019607843</v>
      </c>
      <c r="G32" s="111">
        <v>0.04368351021564809</v>
      </c>
      <c r="H32" s="95">
        <v>0.012122955263749624</v>
      </c>
      <c r="I32" s="111">
        <v>0.05383254392245429</v>
      </c>
      <c r="J32" s="138">
        <v>0.016532649699641633</v>
      </c>
      <c r="K32" s="101">
        <v>0.045617826216313384</v>
      </c>
      <c r="L32" s="138">
        <v>0.0030807530729735078</v>
      </c>
      <c r="M32" s="101">
        <v>0.05175746996109032</v>
      </c>
      <c r="N32" s="138">
        <v>0.006039808309419081</v>
      </c>
      <c r="O32" s="101">
        <v>0.12185903903146489</v>
      </c>
      <c r="P32" s="345">
        <v>0.004097874360104337</v>
      </c>
      <c r="Q32" s="112">
        <v>0.05603219667425807</v>
      </c>
    </row>
    <row r="33" spans="1:17" s="221" customFormat="1" ht="12.75">
      <c r="A33" s="109">
        <f t="shared" si="0"/>
        <v>38108</v>
      </c>
      <c r="B33" s="110">
        <v>0.0051</v>
      </c>
      <c r="C33" s="111">
        <v>0.051544640807895226</v>
      </c>
      <c r="D33" s="95">
        <v>0.0056394676248836114</v>
      </c>
      <c r="E33" s="111">
        <v>0.06624613053569428</v>
      </c>
      <c r="F33" s="95">
        <v>0.004907877555779012</v>
      </c>
      <c r="G33" s="111">
        <v>0.04401391468556537</v>
      </c>
      <c r="H33" s="95">
        <v>0.013068714457898256</v>
      </c>
      <c r="I33" s="111">
        <v>0.07042350740473569</v>
      </c>
      <c r="J33" s="138">
        <v>0.015227438142276561</v>
      </c>
      <c r="K33" s="101">
        <v>0.07349508628689239</v>
      </c>
      <c r="L33" s="138">
        <v>0.005878885648693766</v>
      </c>
      <c r="M33" s="101">
        <v>0.04921931882533759</v>
      </c>
      <c r="N33" s="138">
        <v>0.017431015404071326</v>
      </c>
      <c r="O33" s="101">
        <v>0.10836130128467625</v>
      </c>
      <c r="P33" s="345">
        <v>0.0040009622567453995</v>
      </c>
      <c r="Q33" s="112">
        <v>0.04986495551475767</v>
      </c>
    </row>
    <row r="34" spans="1:17" s="221" customFormat="1" ht="12.75">
      <c r="A34" s="109">
        <f t="shared" si="0"/>
        <v>38139</v>
      </c>
      <c r="B34" s="110">
        <v>0.0070999999999999995</v>
      </c>
      <c r="C34" s="111">
        <v>0.06059129379421946</v>
      </c>
      <c r="D34" s="95">
        <v>0.006668879520298299</v>
      </c>
      <c r="E34" s="111">
        <v>0.08004527855279986</v>
      </c>
      <c r="F34" s="95">
        <v>0.007255111224489794</v>
      </c>
      <c r="G34" s="111">
        <v>0.05142733671082467</v>
      </c>
      <c r="H34" s="95">
        <v>0.013757770383553858</v>
      </c>
      <c r="I34" s="111">
        <v>0.09613621388703919</v>
      </c>
      <c r="J34" s="138">
        <v>0.017291380861766292</v>
      </c>
      <c r="K34" s="101">
        <v>0.11062582536154841</v>
      </c>
      <c r="L34" s="138">
        <v>0.007567813468626339</v>
      </c>
      <c r="M34" s="101">
        <v>0.05615139661192292</v>
      </c>
      <c r="N34" s="138">
        <v>0.00556577943354708</v>
      </c>
      <c r="O34" s="101">
        <v>0.10634620352220736</v>
      </c>
      <c r="P34" s="345">
        <v>0.0049980873593369335</v>
      </c>
      <c r="Q34" s="112">
        <v>0.055745928568905256</v>
      </c>
    </row>
    <row r="35" spans="1:17" s="221" customFormat="1" ht="12.75">
      <c r="A35" s="109">
        <f t="shared" si="0"/>
        <v>38169</v>
      </c>
      <c r="B35" s="110">
        <v>0.0091</v>
      </c>
      <c r="C35" s="111">
        <v>0.06810486423989937</v>
      </c>
      <c r="D35" s="95">
        <v>0.01717683581267032</v>
      </c>
      <c r="E35" s="111">
        <v>0.08713319541132503</v>
      </c>
      <c r="F35" s="95">
        <v>0.005616456865857196</v>
      </c>
      <c r="G35" s="111">
        <v>0.05913040165844885</v>
      </c>
      <c r="H35" s="95">
        <v>0.013081270533905398</v>
      </c>
      <c r="I35" s="111">
        <v>0.11511680418975723</v>
      </c>
      <c r="J35" s="138">
        <v>0.015776530091411</v>
      </c>
      <c r="K35" s="101">
        <v>0.13667444449132038</v>
      </c>
      <c r="L35" s="138">
        <v>0.006661539462255783</v>
      </c>
      <c r="M35" s="101">
        <v>0.06248283660447451</v>
      </c>
      <c r="N35" s="138">
        <v>0.011227891868877515</v>
      </c>
      <c r="O35" s="101">
        <v>0.11225711426251483</v>
      </c>
      <c r="P35" s="345">
        <v>0.007298812113100128</v>
      </c>
      <c r="Q35" s="112">
        <v>0.06302444967269505</v>
      </c>
    </row>
    <row r="36" spans="1:17" s="221" customFormat="1" ht="12.75">
      <c r="A36" s="109">
        <f t="shared" si="0"/>
        <v>38200</v>
      </c>
      <c r="B36" s="110">
        <v>0.0069</v>
      </c>
      <c r="C36" s="111">
        <v>0.07182931792097813</v>
      </c>
      <c r="D36" s="95">
        <v>0.005209682225918605</v>
      </c>
      <c r="E36" s="111">
        <v>0.08401588390904102</v>
      </c>
      <c r="F36" s="95">
        <v>0.007627962765257324</v>
      </c>
      <c r="G36" s="111">
        <v>0.06583508113028591</v>
      </c>
      <c r="H36" s="95">
        <v>0.01218087978601834</v>
      </c>
      <c r="I36" s="111">
        <v>0.12442499171709054</v>
      </c>
      <c r="J36" s="138">
        <v>0.014192476360147976</v>
      </c>
      <c r="K36" s="101">
        <v>0.15052534072653767</v>
      </c>
      <c r="L36" s="138">
        <v>0.008004804403022536</v>
      </c>
      <c r="M36" s="101">
        <v>0.06903640878454631</v>
      </c>
      <c r="N36" s="138">
        <v>0.009008213670889331</v>
      </c>
      <c r="O36" s="101">
        <v>0.09806631365405005</v>
      </c>
      <c r="P36" s="345">
        <v>0.004999480950897972</v>
      </c>
      <c r="Q36" s="112">
        <v>0.06641845299729021</v>
      </c>
    </row>
    <row r="37" spans="1:17" s="221" customFormat="1" ht="12.75">
      <c r="A37" s="109">
        <f t="shared" si="0"/>
        <v>38231</v>
      </c>
      <c r="B37" s="110">
        <v>0.0033</v>
      </c>
      <c r="C37" s="111">
        <v>0.06704475851273783</v>
      </c>
      <c r="D37" s="95">
        <v>0.0047709698100984735</v>
      </c>
      <c r="E37" s="111">
        <v>0.07483830210728004</v>
      </c>
      <c r="F37" s="95">
        <v>0.0025180502439715855</v>
      </c>
      <c r="G37" s="111">
        <v>0.06279383821045337</v>
      </c>
      <c r="H37" s="95">
        <v>0.006944530600598187</v>
      </c>
      <c r="I37" s="111">
        <v>0.11899616374897892</v>
      </c>
      <c r="J37" s="138">
        <v>0.009008324254631717</v>
      </c>
      <c r="K37" s="101">
        <v>0.14326770033587333</v>
      </c>
      <c r="L37" s="138">
        <v>0.0015233900708149228</v>
      </c>
      <c r="M37" s="101">
        <v>0.06394007370613686</v>
      </c>
      <c r="N37" s="138">
        <v>0.006656301949778287</v>
      </c>
      <c r="O37" s="101">
        <v>0.10268206012886871</v>
      </c>
      <c r="P37" s="345">
        <v>0.001698143610889602</v>
      </c>
      <c r="Q37" s="112">
        <v>0.05954129081882398</v>
      </c>
    </row>
    <row r="38" spans="1:17" s="221" customFormat="1" ht="12.75">
      <c r="A38" s="109">
        <f t="shared" si="0"/>
        <v>38261</v>
      </c>
      <c r="B38" s="110">
        <v>0.0044</v>
      </c>
      <c r="C38" s="111">
        <v>0.06864244222869664</v>
      </c>
      <c r="D38" s="95">
        <v>0.004913859593551506</v>
      </c>
      <c r="E38" s="111">
        <v>0.0771945636987188</v>
      </c>
      <c r="F38" s="95">
        <v>0.003924709309552605</v>
      </c>
      <c r="G38" s="111">
        <v>0.06388771534192395</v>
      </c>
      <c r="H38" s="95">
        <v>0.003924214002112958</v>
      </c>
      <c r="I38" s="111">
        <v>0.11913648709434854</v>
      </c>
      <c r="J38" s="138">
        <v>0.004419309929218462</v>
      </c>
      <c r="K38" s="101">
        <v>0.1441779015147182</v>
      </c>
      <c r="L38" s="138">
        <v>0.0005007492413462433</v>
      </c>
      <c r="M38" s="101">
        <v>0.0603061994006886</v>
      </c>
      <c r="N38" s="138">
        <v>0.00947716788125974</v>
      </c>
      <c r="O38" s="101">
        <v>0.1079537115853122</v>
      </c>
      <c r="P38" s="345">
        <v>0.001699389539679963</v>
      </c>
      <c r="Q38" s="112">
        <v>0.05722047120692353</v>
      </c>
    </row>
    <row r="39" spans="1:17" s="221" customFormat="1" ht="12.75">
      <c r="A39" s="109">
        <f t="shared" si="0"/>
        <v>38292</v>
      </c>
      <c r="B39" s="110">
        <v>0.0069</v>
      </c>
      <c r="C39" s="111">
        <v>0.07236830240401071</v>
      </c>
      <c r="D39" s="95">
        <v>0.009115666155691817</v>
      </c>
      <c r="E39" s="111">
        <v>0.08288748443032157</v>
      </c>
      <c r="F39" s="95">
        <v>0.0059156348970668465</v>
      </c>
      <c r="G39" s="111">
        <v>0.06684029882606568</v>
      </c>
      <c r="H39" s="95">
        <v>0.008170591393725557</v>
      </c>
      <c r="I39" s="111">
        <v>0.12277512582989658</v>
      </c>
      <c r="J39" s="138">
        <v>0.009924696745377215</v>
      </c>
      <c r="K39" s="101">
        <v>0.14894612103017857</v>
      </c>
      <c r="L39" s="138">
        <v>0.0029615970797973734</v>
      </c>
      <c r="M39" s="101">
        <v>0.06020175982942688</v>
      </c>
      <c r="N39" s="138">
        <v>0.009388194386952486</v>
      </c>
      <c r="O39" s="101">
        <v>0.1136401832623326</v>
      </c>
      <c r="P39" s="345">
        <v>0.0044018579216971165</v>
      </c>
      <c r="Q39" s="112">
        <v>0.057959385490852666</v>
      </c>
    </row>
    <row r="40" spans="1:17" s="221" customFormat="1" ht="13.5" thickBot="1">
      <c r="A40" s="109">
        <f t="shared" si="0"/>
        <v>38322</v>
      </c>
      <c r="B40" s="121">
        <v>0.0086</v>
      </c>
      <c r="C40" s="122">
        <v>0.07599495848826421</v>
      </c>
      <c r="D40" s="123">
        <v>0.013019468652845435</v>
      </c>
      <c r="E40" s="122">
        <v>0.0923322474692101</v>
      </c>
      <c r="F40" s="123">
        <v>0.006643713805862516</v>
      </c>
      <c r="G40" s="122">
        <v>0.06814178482953182</v>
      </c>
      <c r="H40" s="123">
        <v>0.0073557159725856636</v>
      </c>
      <c r="I40" s="122">
        <v>0.12412762561342139</v>
      </c>
      <c r="J40" s="139">
        <v>0.008110917972188103</v>
      </c>
      <c r="K40" s="124">
        <v>0.15090038464557654</v>
      </c>
      <c r="L40" s="139">
        <v>0.005785638708999841</v>
      </c>
      <c r="M40" s="124">
        <v>0.06195082915389083</v>
      </c>
      <c r="N40" s="139">
        <v>0.0060529510186673186</v>
      </c>
      <c r="O40" s="124">
        <v>0.10936459931120313</v>
      </c>
      <c r="P40" s="347">
        <v>0.008601145452830972</v>
      </c>
      <c r="Q40" s="194">
        <v>0.06132793794730862</v>
      </c>
    </row>
    <row r="41" spans="1:17" s="221" customFormat="1" ht="13.5" thickTop="1">
      <c r="A41" s="127">
        <f t="shared" si="0"/>
        <v>38353</v>
      </c>
      <c r="B41" s="114">
        <v>0.0058</v>
      </c>
      <c r="C41" s="115">
        <v>0.07407308485018449</v>
      </c>
      <c r="D41" s="93">
        <v>0.005629557936972997</v>
      </c>
      <c r="E41" s="115">
        <v>0.08957951858131485</v>
      </c>
      <c r="F41" s="93">
        <v>0.005729008350301913</v>
      </c>
      <c r="G41" s="115">
        <v>0.06659701034066323</v>
      </c>
      <c r="H41" s="93">
        <v>0.003906285403543874</v>
      </c>
      <c r="I41" s="115">
        <v>0.1187015846404007</v>
      </c>
      <c r="J41" s="137">
        <v>0.0019752655286153775</v>
      </c>
      <c r="K41" s="116">
        <v>0.14200379365030025</v>
      </c>
      <c r="L41" s="137">
        <v>0.008013011818073235</v>
      </c>
      <c r="M41" s="116">
        <v>0.061536527491868</v>
      </c>
      <c r="N41" s="137">
        <v>0.007001353312354519</v>
      </c>
      <c r="O41" s="116">
        <v>0.1140003102441911</v>
      </c>
      <c r="P41" s="346">
        <v>0.005698746844755798</v>
      </c>
      <c r="Q41" s="193">
        <v>0.05858972219726444</v>
      </c>
    </row>
    <row r="42" spans="1:17" s="221" customFormat="1" ht="12.75">
      <c r="A42" s="109">
        <f t="shared" si="0"/>
        <v>38384</v>
      </c>
      <c r="B42" s="110">
        <v>0.0059</v>
      </c>
      <c r="C42" s="111">
        <v>0.07386300788007771</v>
      </c>
      <c r="D42" s="95">
        <v>0.0014060886610773368</v>
      </c>
      <c r="E42" s="111">
        <v>0.08833707647121769</v>
      </c>
      <c r="F42" s="95">
        <v>0.007880202227346606</v>
      </c>
      <c r="G42" s="111">
        <v>0.06691619756827749</v>
      </c>
      <c r="H42" s="95">
        <v>0.002979253561562256</v>
      </c>
      <c r="I42" s="111">
        <v>0.11431408539704524</v>
      </c>
      <c r="J42" s="138">
        <v>0.0020258293238792913</v>
      </c>
      <c r="K42" s="101">
        <v>0.1353570194491065</v>
      </c>
      <c r="L42" s="138">
        <v>0.005099699495211052</v>
      </c>
      <c r="M42" s="101">
        <v>0.061337897723275914</v>
      </c>
      <c r="N42" s="138">
        <v>0.004219532256915404</v>
      </c>
      <c r="O42" s="101">
        <v>0.11339898966325701</v>
      </c>
      <c r="P42" s="345">
        <v>0.004401404892874883</v>
      </c>
      <c r="Q42" s="112">
        <v>0.059116344682682787</v>
      </c>
    </row>
    <row r="43" spans="1:17" s="221" customFormat="1" ht="12.75">
      <c r="A43" s="109">
        <f t="shared" si="0"/>
        <v>38412</v>
      </c>
      <c r="B43" s="110">
        <v>0.0060999999999999995</v>
      </c>
      <c r="C43" s="111">
        <v>0.07535836177474398</v>
      </c>
      <c r="D43" s="95">
        <v>0.012799717624050843</v>
      </c>
      <c r="E43" s="111">
        <v>0.09824349864731619</v>
      </c>
      <c r="F43" s="95">
        <v>0.0032386833336261476</v>
      </c>
      <c r="G43" s="111">
        <v>0.06498966536025996</v>
      </c>
      <c r="H43" s="95">
        <v>0.008506156837329915</v>
      </c>
      <c r="I43" s="111">
        <v>0.11120918792398937</v>
      </c>
      <c r="J43" s="138">
        <v>0.00939943097980711</v>
      </c>
      <c r="K43" s="101">
        <v>0.13097938442520873</v>
      </c>
      <c r="L43" s="138">
        <v>0.006627637247321294</v>
      </c>
      <c r="M43" s="101">
        <v>0.06344328613661121</v>
      </c>
      <c r="N43" s="138">
        <v>0.0070782476902984115</v>
      </c>
      <c r="O43" s="101">
        <v>0.10370516970836463</v>
      </c>
      <c r="P43" s="345">
        <v>0.007299505050098576</v>
      </c>
      <c r="Q43" s="112">
        <v>0.06080279350442397</v>
      </c>
    </row>
    <row r="44" spans="1:17" s="221" customFormat="1" ht="12.75">
      <c r="A44" s="109">
        <f t="shared" si="0"/>
        <v>38443</v>
      </c>
      <c r="B44" s="110">
        <v>0.0087</v>
      </c>
      <c r="C44" s="111">
        <v>0.08071430138428792</v>
      </c>
      <c r="D44" s="95">
        <v>0.014581150576675925</v>
      </c>
      <c r="E44" s="111">
        <v>0.10559317891006814</v>
      </c>
      <c r="F44" s="95">
        <v>0.005962117198604472</v>
      </c>
      <c r="G44" s="111">
        <v>0.06931285827670908</v>
      </c>
      <c r="H44" s="95">
        <v>0.008648619701716376</v>
      </c>
      <c r="I44" s="111">
        <v>0.10739471698606229</v>
      </c>
      <c r="J44" s="138">
        <v>0.009554191568405868</v>
      </c>
      <c r="K44" s="101">
        <v>0.1232152537956277</v>
      </c>
      <c r="L44" s="138">
        <v>0.008025165514466526</v>
      </c>
      <c r="M44" s="101">
        <v>0.0686852391884345</v>
      </c>
      <c r="N44" s="138">
        <v>0.003832853025936611</v>
      </c>
      <c r="O44" s="101">
        <v>0.10128396536279483</v>
      </c>
      <c r="P44" s="345">
        <v>0.009100206132852007</v>
      </c>
      <c r="Q44" s="112">
        <v>0.06608762444976235</v>
      </c>
    </row>
    <row r="45" spans="1:17" s="221" customFormat="1" ht="12.75">
      <c r="A45" s="109">
        <f t="shared" si="0"/>
        <v>38473</v>
      </c>
      <c r="B45" s="110">
        <v>0.0049</v>
      </c>
      <c r="C45" s="111">
        <v>0.0804918827129506</v>
      </c>
      <c r="D45" s="95">
        <v>0.006525830185580555</v>
      </c>
      <c r="E45" s="111">
        <v>0.10656763987017981</v>
      </c>
      <c r="F45" s="95">
        <v>0.004162294116607877</v>
      </c>
      <c r="G45" s="111">
        <v>0.06851949007228941</v>
      </c>
      <c r="H45" s="95">
        <v>-0.0021561513730348203</v>
      </c>
      <c r="I45" s="111">
        <v>0.09075227630323202</v>
      </c>
      <c r="J45" s="138">
        <v>-0.0077411475457922485</v>
      </c>
      <c r="K45" s="101">
        <v>0.0978035432432034</v>
      </c>
      <c r="L45" s="138">
        <v>0.01016387018114262</v>
      </c>
      <c r="M45" s="101">
        <v>0.07323777507055085</v>
      </c>
      <c r="N45" s="138">
        <v>0.0054322688893353455</v>
      </c>
      <c r="O45" s="101">
        <v>0.08829632596408477</v>
      </c>
      <c r="P45" s="345">
        <v>0.00699915281747554</v>
      </c>
      <c r="Q45" s="112">
        <v>0.069271220853248</v>
      </c>
    </row>
    <row r="46" spans="1:17" s="221" customFormat="1" ht="12.75">
      <c r="A46" s="109">
        <f t="shared" si="0"/>
        <v>38504</v>
      </c>
      <c r="B46" s="110">
        <v>-0.0002</v>
      </c>
      <c r="C46" s="111">
        <v>0.07266918939068834</v>
      </c>
      <c r="D46" s="95">
        <v>0.0003319888620315313</v>
      </c>
      <c r="E46" s="111">
        <v>0.09960189544071518</v>
      </c>
      <c r="F46" s="95">
        <v>-0.0005806605066133158</v>
      </c>
      <c r="G46" s="111">
        <v>0.060207122409778435</v>
      </c>
      <c r="H46" s="95">
        <v>-0.0044280355543468986</v>
      </c>
      <c r="I46" s="111">
        <v>0.07118526552148574</v>
      </c>
      <c r="J46" s="138">
        <v>-0.01002402541211378</v>
      </c>
      <c r="K46" s="101">
        <v>0.06832629576353777</v>
      </c>
      <c r="L46" s="138">
        <v>0.000535229987247865</v>
      </c>
      <c r="M46" s="101">
        <v>0.06574683089025868</v>
      </c>
      <c r="N46" s="138">
        <v>0.022049492385786795</v>
      </c>
      <c r="O46" s="101">
        <v>0.10613619741861502</v>
      </c>
      <c r="P46" s="345">
        <v>-0.0011007587372723338</v>
      </c>
      <c r="Q46" s="112">
        <v>0.06278233227371577</v>
      </c>
    </row>
    <row r="47" spans="1:17" s="221" customFormat="1" ht="12.75">
      <c r="A47" s="109">
        <f t="shared" si="0"/>
        <v>38534</v>
      </c>
      <c r="B47" s="110">
        <v>0.0025</v>
      </c>
      <c r="C47" s="111">
        <v>0.06565665243425745</v>
      </c>
      <c r="D47" s="95">
        <v>0.006775616448235393</v>
      </c>
      <c r="E47" s="111">
        <v>0.0883578323384624</v>
      </c>
      <c r="F47" s="95">
        <v>0.0005295468479196382</v>
      </c>
      <c r="G47" s="111">
        <v>0.05484406555519605</v>
      </c>
      <c r="H47" s="95">
        <v>-0.0033788498252677046</v>
      </c>
      <c r="I47" s="111">
        <v>0.05378109577687651</v>
      </c>
      <c r="J47" s="138">
        <v>-0.0065367993571784355</v>
      </c>
      <c r="K47" s="101">
        <v>0.044858617696770464</v>
      </c>
      <c r="L47" s="138">
        <v>0.0011740038918048867</v>
      </c>
      <c r="M47" s="101">
        <v>0.05993720827695248</v>
      </c>
      <c r="N47" s="138">
        <v>0.00647524445134251</v>
      </c>
      <c r="O47" s="101">
        <v>0.10093749257238316</v>
      </c>
      <c r="P47" s="345">
        <v>0.0002991066157660427</v>
      </c>
      <c r="Q47" s="112">
        <v>0.055397072563064365</v>
      </c>
    </row>
    <row r="48" spans="1:17" s="221" customFormat="1" ht="12.75">
      <c r="A48" s="109">
        <f t="shared" si="0"/>
        <v>38565</v>
      </c>
      <c r="B48" s="110">
        <v>0.0017000000000000001</v>
      </c>
      <c r="C48" s="111">
        <v>0.0601557967304871</v>
      </c>
      <c r="D48" s="95">
        <v>0.0052517557630609255</v>
      </c>
      <c r="E48" s="111">
        <v>0.08840338608161935</v>
      </c>
      <c r="F48" s="95">
        <v>-4.124177813745194E-05</v>
      </c>
      <c r="G48" s="111">
        <v>0.04681549231281812</v>
      </c>
      <c r="H48" s="95">
        <v>-0.0065214217831576216</v>
      </c>
      <c r="I48" s="111">
        <v>0.03431013733980137</v>
      </c>
      <c r="J48" s="138">
        <v>-0.008823175796791038</v>
      </c>
      <c r="K48" s="101">
        <v>0.021147041187747462</v>
      </c>
      <c r="L48" s="138">
        <v>-0.003198726247126693</v>
      </c>
      <c r="M48" s="101">
        <v>0.048156471768263875</v>
      </c>
      <c r="N48" s="138">
        <v>0.00048729937452973715</v>
      </c>
      <c r="O48" s="101">
        <v>0.09164025009927257</v>
      </c>
      <c r="P48" s="345">
        <v>0</v>
      </c>
      <c r="Q48" s="112">
        <v>0.05014688322473759</v>
      </c>
    </row>
    <row r="49" spans="1:17" s="221" customFormat="1" ht="12.75">
      <c r="A49" s="109">
        <f t="shared" si="0"/>
        <v>38596</v>
      </c>
      <c r="B49" s="110">
        <v>0.0034999999999999996</v>
      </c>
      <c r="C49" s="111">
        <v>0.0603660144058642</v>
      </c>
      <c r="D49" s="95">
        <v>0.007954535933597002</v>
      </c>
      <c r="E49" s="111">
        <v>0.09185193729651497</v>
      </c>
      <c r="F49" s="95">
        <v>0.001428898799618363</v>
      </c>
      <c r="G49" s="111">
        <v>0.04567821542773198</v>
      </c>
      <c r="H49" s="95">
        <v>-0.005349742408703451</v>
      </c>
      <c r="I49" s="111">
        <v>0.021681744396290226</v>
      </c>
      <c r="J49" s="138">
        <v>-0.007641858195562068</v>
      </c>
      <c r="K49" s="101">
        <v>0.0042965513200734495</v>
      </c>
      <c r="L49" s="138">
        <v>-0.0016584583172943868</v>
      </c>
      <c r="M49" s="101">
        <v>0.04482646968019832</v>
      </c>
      <c r="N49" s="138">
        <v>0.0005579634641823539</v>
      </c>
      <c r="O49" s="101">
        <v>0.08502707762251793</v>
      </c>
      <c r="P49" s="345">
        <v>0.0014990203252991385</v>
      </c>
      <c r="Q49" s="112">
        <v>0.04993812902161343</v>
      </c>
    </row>
    <row r="50" spans="1:17" s="221" customFormat="1" ht="12.75">
      <c r="A50" s="109">
        <f t="shared" si="0"/>
        <v>38626</v>
      </c>
      <c r="B50" s="110">
        <v>0.0075</v>
      </c>
      <c r="C50" s="111">
        <v>0.06363640212177768</v>
      </c>
      <c r="D50" s="95">
        <v>0.010366748911230917</v>
      </c>
      <c r="E50" s="111">
        <v>0.09777657223764291</v>
      </c>
      <c r="F50" s="95">
        <v>0.006249112997901078</v>
      </c>
      <c r="G50" s="111">
        <v>0.04809929170788174</v>
      </c>
      <c r="H50" s="95">
        <v>0.006041786005004823</v>
      </c>
      <c r="I50" s="111">
        <v>0.023836772263557515</v>
      </c>
      <c r="J50" s="138">
        <v>0.007220106287520789</v>
      </c>
      <c r="K50" s="101">
        <v>0.007097005369280263</v>
      </c>
      <c r="L50" s="138">
        <v>0.0042449226688960895</v>
      </c>
      <c r="M50" s="101">
        <v>0.048736523228027684</v>
      </c>
      <c r="N50" s="138">
        <v>0.00280366633289697</v>
      </c>
      <c r="O50" s="101">
        <v>0.0778541269972679</v>
      </c>
      <c r="P50" s="345">
        <v>0.005798536223172945</v>
      </c>
      <c r="Q50" s="112">
        <v>0.05423467791082626</v>
      </c>
    </row>
    <row r="51" spans="1:17" s="221" customFormat="1" ht="12.75">
      <c r="A51" s="109">
        <f t="shared" si="0"/>
        <v>38657</v>
      </c>
      <c r="B51" s="110">
        <v>0.0055000000000000005</v>
      </c>
      <c r="C51" s="111">
        <v>0.06215760551951477</v>
      </c>
      <c r="D51" s="95">
        <v>0.005989932814401803</v>
      </c>
      <c r="E51" s="111">
        <v>0.09437621195367019</v>
      </c>
      <c r="F51" s="95">
        <v>0.005262955294634495</v>
      </c>
      <c r="G51" s="111">
        <v>0.047419241606968976</v>
      </c>
      <c r="H51" s="95">
        <v>0.004012658303715444</v>
      </c>
      <c r="I51" s="111">
        <v>0.019614228151971336</v>
      </c>
      <c r="J51" s="138">
        <v>0.003960658197404099</v>
      </c>
      <c r="K51" s="101">
        <v>0.001149665551839485</v>
      </c>
      <c r="L51" s="138">
        <v>0.004596571051290743</v>
      </c>
      <c r="M51" s="101">
        <v>0.05044611701848245</v>
      </c>
      <c r="N51" s="138">
        <v>0.002860346866982999</v>
      </c>
      <c r="O51" s="101">
        <v>0.07088350119746734</v>
      </c>
      <c r="P51" s="345">
        <v>0.0053979525277025875</v>
      </c>
      <c r="Q51" s="112">
        <v>0.055280193177299264</v>
      </c>
    </row>
    <row r="52" spans="1:17" s="221" customFormat="1" ht="13.5" thickBot="1">
      <c r="A52" s="109">
        <f t="shared" si="0"/>
        <v>38687</v>
      </c>
      <c r="B52" s="121">
        <v>0.0036</v>
      </c>
      <c r="C52" s="122">
        <v>0.056892268187350936</v>
      </c>
      <c r="D52" s="123">
        <v>0.003183783556992829</v>
      </c>
      <c r="E52" s="122">
        <v>0.08375061182430366</v>
      </c>
      <c r="F52" s="123">
        <v>0.0038139110027150154</v>
      </c>
      <c r="G52" s="122">
        <v>0.04447481363774841</v>
      </c>
      <c r="H52" s="123">
        <v>-8.058907630004164E-05</v>
      </c>
      <c r="I52" s="122">
        <v>0.01208743070346352</v>
      </c>
      <c r="J52" s="139">
        <v>-0.0026758094735742644</v>
      </c>
      <c r="K52" s="124">
        <v>-0.009562576903034636</v>
      </c>
      <c r="L52" s="139">
        <v>0.005168466283526296</v>
      </c>
      <c r="M52" s="124">
        <v>0.04980153993076275</v>
      </c>
      <c r="N52" s="139">
        <v>0.0037651340620556972</v>
      </c>
      <c r="O52" s="124">
        <v>0.06844825618365924</v>
      </c>
      <c r="P52" s="347">
        <v>0.0040014762727995645</v>
      </c>
      <c r="Q52" s="194">
        <v>0.05046764680776672</v>
      </c>
    </row>
    <row r="53" spans="1:17" s="221" customFormat="1" ht="13.5" thickTop="1">
      <c r="A53" s="127">
        <f t="shared" si="0"/>
        <v>38718</v>
      </c>
      <c r="B53" s="114">
        <v>0.0059</v>
      </c>
      <c r="C53" s="115">
        <v>0.056999457069084825</v>
      </c>
      <c r="D53" s="93">
        <v>0.0062648060649483925</v>
      </c>
      <c r="E53" s="115">
        <v>0.08443520839559593</v>
      </c>
      <c r="F53" s="93">
        <v>0.005574830664087724</v>
      </c>
      <c r="G53" s="115">
        <v>0.04431469624157258</v>
      </c>
      <c r="H53" s="93">
        <v>0.009184910121012857</v>
      </c>
      <c r="I53" s="115">
        <v>0.017409072579431806</v>
      </c>
      <c r="J53" s="137">
        <v>0.011048734532873361</v>
      </c>
      <c r="K53" s="116">
        <v>-0.0005935897750077856</v>
      </c>
      <c r="L53" s="137">
        <v>0.007014576389234417</v>
      </c>
      <c r="M53" s="116">
        <v>0.04876171302532817</v>
      </c>
      <c r="N53" s="137">
        <v>0.00238672953959318</v>
      </c>
      <c r="O53" s="116">
        <v>0.06355204953335791</v>
      </c>
      <c r="P53" s="346">
        <v>0.003799794919418842</v>
      </c>
      <c r="Q53" s="193">
        <v>0.048484162621604376</v>
      </c>
    </row>
    <row r="54" spans="1:17" s="221" customFormat="1" ht="12.75">
      <c r="A54" s="109">
        <f t="shared" si="0"/>
        <v>38749</v>
      </c>
      <c r="B54" s="110">
        <v>0.0040999999999999995</v>
      </c>
      <c r="C54" s="111">
        <v>0.055107598874363006</v>
      </c>
      <c r="D54" s="95">
        <v>0.004573480889468466</v>
      </c>
      <c r="E54" s="111">
        <v>0.08786521715044415</v>
      </c>
      <c r="F54" s="95">
        <v>0.0038947833573305217</v>
      </c>
      <c r="G54" s="111">
        <v>0.04018520596342401</v>
      </c>
      <c r="H54" s="95">
        <v>0.00013310340951755428</v>
      </c>
      <c r="I54" s="111">
        <v>0.014521974988598307</v>
      </c>
      <c r="J54" s="138">
        <v>-0.0006402589370612111</v>
      </c>
      <c r="K54" s="101">
        <v>-0.003252708552422434</v>
      </c>
      <c r="L54" s="138">
        <v>0.00109743531836215</v>
      </c>
      <c r="M54" s="101">
        <v>0.044585588571007806</v>
      </c>
      <c r="N54" s="138">
        <v>0.002840813940388598</v>
      </c>
      <c r="O54" s="101">
        <v>0.06209187210783451</v>
      </c>
      <c r="P54" s="345">
        <v>0.002301314100463747</v>
      </c>
      <c r="Q54" s="112">
        <v>0.04629189972234515</v>
      </c>
    </row>
    <row r="55" spans="1:17" s="221" customFormat="1" ht="12.75">
      <c r="A55" s="109">
        <f t="shared" si="0"/>
        <v>38777</v>
      </c>
      <c r="B55" s="110">
        <v>0.0043</v>
      </c>
      <c r="C55" s="111">
        <v>0.0532215064684034</v>
      </c>
      <c r="D55" s="95">
        <v>0.007702201248729488</v>
      </c>
      <c r="E55" s="111">
        <v>0.08238988904551947</v>
      </c>
      <c r="F55" s="95">
        <v>0.0027169701369773526</v>
      </c>
      <c r="G55" s="111">
        <v>0.039644279504022606</v>
      </c>
      <c r="H55" s="95">
        <v>-0.002333435858609678</v>
      </c>
      <c r="I55" s="111">
        <v>0.0036177232739205145</v>
      </c>
      <c r="J55" s="138">
        <v>-0.004760035332221024</v>
      </c>
      <c r="K55" s="101">
        <v>-0.017234695525763177</v>
      </c>
      <c r="L55" s="138">
        <v>0.0021536910598909387</v>
      </c>
      <c r="M55" s="101">
        <v>0.039942938659058624</v>
      </c>
      <c r="N55" s="138">
        <v>0.0022710711683264773</v>
      </c>
      <c r="O55" s="101">
        <v>0.057022094140249724</v>
      </c>
      <c r="P55" s="345">
        <v>0.0026998546232126497</v>
      </c>
      <c r="Q55" s="112">
        <v>0.041514197599910485</v>
      </c>
    </row>
    <row r="56" spans="1:17" s="221" customFormat="1" ht="12.75">
      <c r="A56" s="109">
        <f t="shared" si="0"/>
        <v>38808</v>
      </c>
      <c r="B56" s="110">
        <v>0.0021</v>
      </c>
      <c r="C56" s="111">
        <v>0.04633167012435502</v>
      </c>
      <c r="D56" s="95">
        <v>0.005605909250225895</v>
      </c>
      <c r="E56" s="111">
        <v>0.07281479447770556</v>
      </c>
      <c r="F56" s="95">
        <v>0.0005037255359742564</v>
      </c>
      <c r="G56" s="111">
        <v>0.03400312704875019</v>
      </c>
      <c r="H56" s="95">
        <v>-0.004203486700322223</v>
      </c>
      <c r="I56" s="111">
        <v>-0.009170279916231538</v>
      </c>
      <c r="J56" s="138">
        <v>-0.007650839044754498</v>
      </c>
      <c r="K56" s="101">
        <v>-0.033983184403574396</v>
      </c>
      <c r="L56" s="138">
        <v>0.0022264429671836616</v>
      </c>
      <c r="M56" s="101">
        <v>0.033960607292150335</v>
      </c>
      <c r="N56" s="138">
        <v>0.002056902589455456</v>
      </c>
      <c r="O56" s="101">
        <v>0.055152042922260724</v>
      </c>
      <c r="P56" s="345">
        <v>0.0012005400512435926</v>
      </c>
      <c r="Q56" s="112">
        <v>0.03336078099144113</v>
      </c>
    </row>
    <row r="57" spans="1:17" s="221" customFormat="1" ht="12.75">
      <c r="A57" s="109">
        <f t="shared" si="0"/>
        <v>38838</v>
      </c>
      <c r="B57" s="110">
        <v>0.001</v>
      </c>
      <c r="C57" s="111">
        <v>0.04227167317124425</v>
      </c>
      <c r="D57" s="95">
        <v>0.004787182387720113</v>
      </c>
      <c r="E57" s="111">
        <v>0.07096164076421663</v>
      </c>
      <c r="F57" s="95">
        <v>-0.0008317056277314206</v>
      </c>
      <c r="G57" s="111">
        <v>0.02886071990761141</v>
      </c>
      <c r="H57" s="95">
        <v>0.003762789465380223</v>
      </c>
      <c r="I57" s="111">
        <v>-0.003292944998359415</v>
      </c>
      <c r="J57" s="138">
        <v>0.004311760727644165</v>
      </c>
      <c r="K57" s="101">
        <v>-0.022249036564849778</v>
      </c>
      <c r="L57" s="138">
        <v>0.0007054042387426573</v>
      </c>
      <c r="M57" s="101">
        <v>0.024279325394687357</v>
      </c>
      <c r="N57" s="138">
        <v>0.00807770559302523</v>
      </c>
      <c r="O57" s="101">
        <v>0.05792829949238576</v>
      </c>
      <c r="P57" s="345">
        <v>0.0012987062740155153</v>
      </c>
      <c r="Q57" s="112">
        <v>0.027511105869402863</v>
      </c>
    </row>
    <row r="58" spans="1:17" s="221" customFormat="1" ht="12.75">
      <c r="A58" s="109">
        <f t="shared" si="0"/>
        <v>38869</v>
      </c>
      <c r="B58" s="110">
        <v>-0.0021</v>
      </c>
      <c r="C58" s="111">
        <v>0.04029207816768232</v>
      </c>
      <c r="D58" s="95">
        <v>0.0006701486438167236</v>
      </c>
      <c r="E58" s="111">
        <v>0.07132367672705064</v>
      </c>
      <c r="F58" s="95">
        <v>-0.003428325225332776</v>
      </c>
      <c r="G58" s="111">
        <v>0.025929167298230693</v>
      </c>
      <c r="H58" s="95">
        <v>0.0074944021827778595</v>
      </c>
      <c r="I58" s="111">
        <v>0.008643085976585585</v>
      </c>
      <c r="J58" s="138">
        <v>0.011062950248332148</v>
      </c>
      <c r="K58" s="101">
        <v>-0.001422459660781361</v>
      </c>
      <c r="L58" s="138">
        <v>-0.004355693965154561</v>
      </c>
      <c r="M58" s="101">
        <v>0.01927233300063902</v>
      </c>
      <c r="N58" s="138">
        <v>0.014523524631214091</v>
      </c>
      <c r="O58" s="101">
        <v>0.05013813440943671</v>
      </c>
      <c r="P58" s="345">
        <v>-0.0007001622233785421</v>
      </c>
      <c r="Q58" s="112">
        <v>0.02792317682710843</v>
      </c>
    </row>
    <row r="59" spans="1:17" s="221" customFormat="1" ht="12.75">
      <c r="A59" s="109">
        <f t="shared" si="0"/>
        <v>38899</v>
      </c>
      <c r="B59" s="110">
        <v>0.0019</v>
      </c>
      <c r="C59" s="111">
        <v>0.03966753598535999</v>
      </c>
      <c r="D59" s="95">
        <v>0.003361316800856633</v>
      </c>
      <c r="E59" s="111">
        <v>0.06769047386444882</v>
      </c>
      <c r="F59" s="95">
        <v>0.0013075833750881098</v>
      </c>
      <c r="G59" s="111">
        <v>0.026726955198608682</v>
      </c>
      <c r="H59" s="95">
        <v>0.001766201959306768</v>
      </c>
      <c r="I59" s="111">
        <v>0.013850200945591196</v>
      </c>
      <c r="J59" s="138">
        <v>0.002136728901841023</v>
      </c>
      <c r="K59" s="101">
        <v>0.007295719844357951</v>
      </c>
      <c r="L59" s="138">
        <v>-0.0007643482610195651</v>
      </c>
      <c r="M59" s="101">
        <v>0.017298941049483485</v>
      </c>
      <c r="N59" s="138">
        <v>0.0057049618388305134</v>
      </c>
      <c r="O59" s="101">
        <v>0.049334435411243716</v>
      </c>
      <c r="P59" s="345">
        <v>0.0010988379883989374</v>
      </c>
      <c r="Q59" s="112">
        <v>0.028744993429490995</v>
      </c>
    </row>
    <row r="60" spans="1:17" s="221" customFormat="1" ht="12.75">
      <c r="A60" s="109">
        <f t="shared" si="0"/>
        <v>38930</v>
      </c>
      <c r="B60" s="110">
        <v>0.0005</v>
      </c>
      <c r="C60" s="111">
        <v>0.03842114370103289</v>
      </c>
      <c r="D60" s="95">
        <v>-0.0001609891400958288</v>
      </c>
      <c r="E60" s="111">
        <v>0.06194152974430445</v>
      </c>
      <c r="F60" s="95">
        <v>0.0008600899871264876</v>
      </c>
      <c r="G60" s="111">
        <v>0.02765241498518889</v>
      </c>
      <c r="H60" s="95">
        <v>0.003708361738639754</v>
      </c>
      <c r="I60" s="111">
        <v>0.024289749725615817</v>
      </c>
      <c r="J60" s="138">
        <v>0.004646835106527414</v>
      </c>
      <c r="K60" s="101">
        <v>0.020984785203686407</v>
      </c>
      <c r="L60" s="138">
        <v>0.001339513897456568</v>
      </c>
      <c r="M60" s="101">
        <v>0.021930503041706073</v>
      </c>
      <c r="N60" s="138">
        <v>0.0035446401279126682</v>
      </c>
      <c r="O60" s="101">
        <v>0.052541045765334804</v>
      </c>
      <c r="P60" s="345">
        <v>-0.00019887406682173037</v>
      </c>
      <c r="Q60" s="112">
        <v>0.028540402728925107</v>
      </c>
    </row>
    <row r="61" spans="1:17" s="221" customFormat="1" ht="12.75">
      <c r="A61" s="109">
        <f t="shared" si="0"/>
        <v>38961</v>
      </c>
      <c r="B61" s="110">
        <v>0.0021</v>
      </c>
      <c r="C61" s="111">
        <v>0.03697183804570536</v>
      </c>
      <c r="D61" s="95">
        <v>0.0021322975395921817</v>
      </c>
      <c r="E61" s="111">
        <v>0.055807446780990144</v>
      </c>
      <c r="F61" s="95">
        <v>0.002029679749258194</v>
      </c>
      <c r="G61" s="111">
        <v>0.028268928044193675</v>
      </c>
      <c r="H61" s="95">
        <v>0.002889564193995886</v>
      </c>
      <c r="I61" s="111">
        <v>0.032774578672857047</v>
      </c>
      <c r="J61" s="138">
        <v>0.003637090219818395</v>
      </c>
      <c r="K61" s="101">
        <v>0.032589098445135134</v>
      </c>
      <c r="L61" s="138">
        <v>0.0017601605266399645</v>
      </c>
      <c r="M61" s="101">
        <v>0.02542989751646796</v>
      </c>
      <c r="N61" s="138">
        <v>0.0008581352983558777</v>
      </c>
      <c r="O61" s="101">
        <v>0.052856812755141425</v>
      </c>
      <c r="P61" s="345">
        <v>0.0015989595287277947</v>
      </c>
      <c r="Q61" s="112">
        <v>0.028643040381540752</v>
      </c>
    </row>
    <row r="62" spans="1:17" s="221" customFormat="1" ht="12.75">
      <c r="A62" s="109">
        <f t="shared" si="0"/>
        <v>38991</v>
      </c>
      <c r="B62" s="110">
        <v>0.0033</v>
      </c>
      <c r="C62" s="111">
        <v>0.03264888616472117</v>
      </c>
      <c r="D62" s="95">
        <v>0.0011761076607377813</v>
      </c>
      <c r="E62" s="111">
        <v>0.04620346141288523</v>
      </c>
      <c r="F62" s="95">
        <v>0.0042305054177177925</v>
      </c>
      <c r="G62" s="111">
        <v>0.026206147142521452</v>
      </c>
      <c r="H62" s="95">
        <v>0.00465318585594976</v>
      </c>
      <c r="I62" s="111">
        <v>0.031349080295120624</v>
      </c>
      <c r="J62" s="138">
        <v>0.006472996895328986</v>
      </c>
      <c r="K62" s="101">
        <v>0.031823171505325876</v>
      </c>
      <c r="L62" s="138">
        <v>0.0010261275982641482</v>
      </c>
      <c r="M62" s="101">
        <v>0.022143200591346668</v>
      </c>
      <c r="N62" s="138">
        <v>0.0018172188066052364</v>
      </c>
      <c r="O62" s="101">
        <v>0.05182112846982179</v>
      </c>
      <c r="P62" s="345">
        <v>0.004300368930407306</v>
      </c>
      <c r="Q62" s="112">
        <v>0.027110845509973558</v>
      </c>
    </row>
    <row r="63" spans="1:17" s="221" customFormat="1" ht="12.75">
      <c r="A63" s="109">
        <f t="shared" si="0"/>
        <v>39022</v>
      </c>
      <c r="B63" s="110">
        <v>0.0031</v>
      </c>
      <c r="C63" s="111">
        <v>0.030182360834576816</v>
      </c>
      <c r="D63" s="95">
        <v>-9.280192659140169E-05</v>
      </c>
      <c r="E63" s="111">
        <v>0.03987757490716248</v>
      </c>
      <c r="F63" s="95">
        <v>0.004450816256676021</v>
      </c>
      <c r="G63" s="111">
        <v>0.025377088368697454</v>
      </c>
      <c r="H63" s="95">
        <v>0.00752858450407512</v>
      </c>
      <c r="I63" s="111">
        <v>0.03496073521115828</v>
      </c>
      <c r="J63" s="138">
        <v>0.010170968500737843</v>
      </c>
      <c r="K63" s="101">
        <v>0.038205834033878894</v>
      </c>
      <c r="L63" s="138">
        <v>0.0026925790835401475</v>
      </c>
      <c r="M63" s="101">
        <v>0.020205952844442487</v>
      </c>
      <c r="N63" s="138">
        <v>0.0022929616301350375</v>
      </c>
      <c r="O63" s="101">
        <v>0.051226042841037156</v>
      </c>
      <c r="P63" s="345">
        <v>0.004198293302505318</v>
      </c>
      <c r="Q63" s="112">
        <v>0.025885278063751516</v>
      </c>
    </row>
    <row r="64" spans="1:17" s="221" customFormat="1" ht="13.5" thickBot="1">
      <c r="A64" s="109">
        <f t="shared" si="0"/>
        <v>39052</v>
      </c>
      <c r="B64" s="121">
        <v>0.0048</v>
      </c>
      <c r="C64" s="122">
        <v>0.031415161315768714</v>
      </c>
      <c r="D64" s="123">
        <v>0.008777111212394325</v>
      </c>
      <c r="E64" s="122">
        <v>0.04567549159331241</v>
      </c>
      <c r="F64" s="123">
        <v>0.0031316879066364193</v>
      </c>
      <c r="G64" s="122">
        <v>0.0246802102678787</v>
      </c>
      <c r="H64" s="123">
        <v>0.0031608151211550695</v>
      </c>
      <c r="I64" s="122">
        <v>0.03831573165853741</v>
      </c>
      <c r="J64" s="139">
        <v>0.0028869383899299272</v>
      </c>
      <c r="K64" s="124">
        <v>0.04399660632237734</v>
      </c>
      <c r="L64" s="139">
        <v>0.003938744643307235</v>
      </c>
      <c r="M64" s="124">
        <v>0.01895783436502807</v>
      </c>
      <c r="N64" s="139">
        <v>0.0030133736670776567</v>
      </c>
      <c r="O64" s="124">
        <v>0.050438737047719284</v>
      </c>
      <c r="P64" s="347">
        <v>0.006199160822212502</v>
      </c>
      <c r="Q64" s="194">
        <v>0.028130864627469387</v>
      </c>
    </row>
    <row r="65" spans="1:17" s="221" customFormat="1" ht="13.5" thickTop="1">
      <c r="A65" s="127">
        <f t="shared" si="0"/>
        <v>39083</v>
      </c>
      <c r="B65" s="114">
        <v>0.0044</v>
      </c>
      <c r="C65" s="115">
        <v>0.02987813485155022</v>
      </c>
      <c r="D65" s="93">
        <v>0.0025149884294812723</v>
      </c>
      <c r="E65" s="115">
        <v>0.041778811141288896</v>
      </c>
      <c r="F65" s="93">
        <v>0.005162459091777323</v>
      </c>
      <c r="G65" s="115">
        <v>0.024260003858034063</v>
      </c>
      <c r="H65" s="93">
        <v>0.005033894699317587</v>
      </c>
      <c r="I65" s="115">
        <v>0.03404489430110358</v>
      </c>
      <c r="J65" s="137">
        <v>0.003952506596305971</v>
      </c>
      <c r="K65" s="116">
        <v>0.03666912780385734</v>
      </c>
      <c r="L65" s="137">
        <v>0.008118598495548301</v>
      </c>
      <c r="M65" s="116">
        <v>0.02007495024489403</v>
      </c>
      <c r="N65" s="137">
        <v>0.004480330998253956</v>
      </c>
      <c r="O65" s="116">
        <v>0.05263270072192605</v>
      </c>
      <c r="P65" s="346">
        <v>0.004900171242543383</v>
      </c>
      <c r="Q65" s="193">
        <v>0.029257912935543917</v>
      </c>
    </row>
    <row r="66" spans="1:17" s="221" customFormat="1" ht="12.75">
      <c r="A66" s="109">
        <f t="shared" si="0"/>
        <v>39114</v>
      </c>
      <c r="B66" s="110">
        <v>0.0044</v>
      </c>
      <c r="C66" s="111">
        <v>0.030185643661014616</v>
      </c>
      <c r="D66" s="95">
        <v>0.0010805130274501489</v>
      </c>
      <c r="E66" s="111">
        <v>0.03815647790646537</v>
      </c>
      <c r="F66" s="95">
        <v>0.005830490337593961</v>
      </c>
      <c r="G66" s="111">
        <v>0.026234978996805047</v>
      </c>
      <c r="H66" s="95">
        <v>0.002663096801137188</v>
      </c>
      <c r="I66" s="111">
        <v>0.036660672881275724</v>
      </c>
      <c r="J66" s="138">
        <v>0.0020578294761077753</v>
      </c>
      <c r="K66" s="101">
        <v>0.039467944733427185</v>
      </c>
      <c r="L66" s="138">
        <v>0.00426184027093135</v>
      </c>
      <c r="M66" s="101">
        <v>0.023299341908149085</v>
      </c>
      <c r="N66" s="138">
        <v>0.002649596630731166</v>
      </c>
      <c r="O66" s="101">
        <v>0.052431989312606175</v>
      </c>
      <c r="P66" s="345">
        <v>0.004198391802462176</v>
      </c>
      <c r="Q66" s="112">
        <v>0.031206011983970328</v>
      </c>
    </row>
    <row r="67" spans="1:17" s="221" customFormat="1" ht="12.75">
      <c r="A67" s="109">
        <f t="shared" si="0"/>
        <v>39142</v>
      </c>
      <c r="B67" s="110">
        <v>0.0037</v>
      </c>
      <c r="C67" s="111">
        <v>0.02957038373453935</v>
      </c>
      <c r="D67" s="95">
        <v>0.0020550016985152577</v>
      </c>
      <c r="E67" s="111">
        <v>0.0323386114893629</v>
      </c>
      <c r="F67" s="95">
        <v>0.004387620938082808</v>
      </c>
      <c r="G67" s="111">
        <v>0.027944813716715533</v>
      </c>
      <c r="H67" s="95">
        <v>0.0034034759388801294</v>
      </c>
      <c r="I67" s="111">
        <v>0.04262181366518547</v>
      </c>
      <c r="J67" s="138">
        <v>0.003249571838093157</v>
      </c>
      <c r="K67" s="101">
        <v>0.04783349495148714</v>
      </c>
      <c r="L67" s="138">
        <v>0.004467653431343699</v>
      </c>
      <c r="M67" s="101">
        <v>0.02566212936583301</v>
      </c>
      <c r="N67" s="138">
        <v>0.001725187448251564</v>
      </c>
      <c r="O67" s="101">
        <v>0.051858785609558034</v>
      </c>
      <c r="P67" s="345">
        <v>0.004400883160281532</v>
      </c>
      <c r="Q67" s="112">
        <v>0.032955399745316694</v>
      </c>
    </row>
    <row r="68" spans="1:17" s="221" customFormat="1" ht="12.75">
      <c r="A68" s="109">
        <f t="shared" si="0"/>
        <v>39173</v>
      </c>
      <c r="B68" s="110">
        <v>0.0025</v>
      </c>
      <c r="C68" s="111">
        <v>0.029981802167443394</v>
      </c>
      <c r="D68" s="95">
        <v>0.003663910655613754</v>
      </c>
      <c r="E68" s="111">
        <v>0.03034498743223013</v>
      </c>
      <c r="F68" s="95">
        <v>0.002038231459900563</v>
      </c>
      <c r="G68" s="111">
        <v>0.029521406952560447</v>
      </c>
      <c r="H68" s="95">
        <v>0.00043216563316539336</v>
      </c>
      <c r="I68" s="111">
        <v>0.04747544809642745</v>
      </c>
      <c r="J68" s="138">
        <v>-0.0014169193767645805</v>
      </c>
      <c r="K68" s="101">
        <v>0.05441596621257916</v>
      </c>
      <c r="L68" s="138">
        <v>0.0037447789140141463</v>
      </c>
      <c r="M68" s="101">
        <v>0.027215969509691407</v>
      </c>
      <c r="N68" s="138">
        <v>0.0043257004783614494</v>
      </c>
      <c r="O68" s="101">
        <v>0.05424034197232652</v>
      </c>
      <c r="P68" s="345">
        <v>0.0025992543853134986</v>
      </c>
      <c r="Q68" s="112">
        <v>0.03439847679759711</v>
      </c>
    </row>
    <row r="69" spans="1:17" s="221" customFormat="1" ht="12.75">
      <c r="A69" s="109">
        <f t="shared" si="0"/>
        <v>39203</v>
      </c>
      <c r="B69" s="110">
        <v>0.0028000000000000004</v>
      </c>
      <c r="C69" s="111">
        <v>0.031831801566782</v>
      </c>
      <c r="D69" s="95">
        <v>0.0034614672222870605</v>
      </c>
      <c r="E69" s="111">
        <v>0.02898555132535141</v>
      </c>
      <c r="F69" s="95">
        <v>0.0025745261618510006</v>
      </c>
      <c r="G69" s="111">
        <v>0.033031114540530426</v>
      </c>
      <c r="H69" s="95">
        <v>0.00042913697995539124</v>
      </c>
      <c r="I69" s="111">
        <v>0.043996619066684506</v>
      </c>
      <c r="J69" s="138">
        <v>-0.0009293728958212899</v>
      </c>
      <c r="K69" s="101">
        <v>0.048913357172502225</v>
      </c>
      <c r="L69" s="138">
        <v>0.0019815646160890044</v>
      </c>
      <c r="M69" s="101">
        <v>0.028525937771792576</v>
      </c>
      <c r="N69" s="138">
        <v>0.005454091859294685</v>
      </c>
      <c r="O69" s="101">
        <v>0.0514965857871581</v>
      </c>
      <c r="P69" s="345">
        <v>0.0025999229652453604</v>
      </c>
      <c r="Q69" s="112">
        <v>0.0357427076000123</v>
      </c>
    </row>
    <row r="70" spans="1:17" s="221" customFormat="1" ht="12.75">
      <c r="A70" s="109">
        <f t="shared" si="0"/>
        <v>39234</v>
      </c>
      <c r="B70" s="110">
        <v>0.0028000000000000004</v>
      </c>
      <c r="C70" s="111">
        <v>0.036898061288305195</v>
      </c>
      <c r="D70" s="95">
        <v>-0.0005420017014736964</v>
      </c>
      <c r="E70" s="111">
        <v>0.02773910144071312</v>
      </c>
      <c r="F70" s="95">
        <v>0.0041884319960239355</v>
      </c>
      <c r="G70" s="111">
        <v>0.04092652979336897</v>
      </c>
      <c r="H70" s="95">
        <v>0.0026021248792682528</v>
      </c>
      <c r="I70" s="111">
        <v>0.03892709118311988</v>
      </c>
      <c r="J70" s="138">
        <v>7.599122694390559E-05</v>
      </c>
      <c r="K70" s="101">
        <v>0.037515087589574</v>
      </c>
      <c r="L70" s="138">
        <v>0.003539304005073518</v>
      </c>
      <c r="M70" s="101">
        <v>0.03668167184450977</v>
      </c>
      <c r="N70" s="138">
        <v>0.016746950497816826</v>
      </c>
      <c r="O70" s="101">
        <v>0.053801041672824734</v>
      </c>
      <c r="P70" s="345">
        <v>0.0030992575080344142</v>
      </c>
      <c r="Q70" s="112">
        <v>0.039680686103719554</v>
      </c>
    </row>
    <row r="71" spans="1:17" s="221" customFormat="1" ht="12.75">
      <c r="A71" s="109">
        <f aca="true" t="shared" si="1" ref="A71:A134">EDATE(A70,1)</f>
        <v>39264</v>
      </c>
      <c r="B71" s="110">
        <v>0.0024</v>
      </c>
      <c r="C71" s="111">
        <v>0.03741741881455285</v>
      </c>
      <c r="D71" s="95">
        <v>-0.0024090994200354518</v>
      </c>
      <c r="E71" s="111">
        <v>0.021828486508190803</v>
      </c>
      <c r="F71" s="95">
        <v>0.004303211278885648</v>
      </c>
      <c r="G71" s="111">
        <v>0.04404068633250313</v>
      </c>
      <c r="H71" s="95">
        <v>0.0027880408912666077</v>
      </c>
      <c r="I71" s="111">
        <v>0.03998683560967575</v>
      </c>
      <c r="J71" s="138">
        <v>0.0026490100929643656</v>
      </c>
      <c r="K71" s="101">
        <v>0.038045453805630514</v>
      </c>
      <c r="L71" s="138">
        <v>0.0033977085853300615</v>
      </c>
      <c r="M71" s="101">
        <v>0.04099970037189116</v>
      </c>
      <c r="N71" s="138">
        <v>0.002148649520480994</v>
      </c>
      <c r="O71" s="101">
        <v>0.05007465494133401</v>
      </c>
      <c r="P71" s="345">
        <v>0.003200159087310306</v>
      </c>
      <c r="Q71" s="112">
        <v>0.041862991065964916</v>
      </c>
    </row>
    <row r="72" spans="1:17" s="221" customFormat="1" ht="12.75">
      <c r="A72" s="109">
        <f t="shared" si="1"/>
        <v>39295</v>
      </c>
      <c r="B72" s="110">
        <v>0.004699999999999999</v>
      </c>
      <c r="C72" s="111">
        <v>0.041773716659497584</v>
      </c>
      <c r="D72" s="95">
        <v>0.0010329820532419339</v>
      </c>
      <c r="E72" s="111">
        <v>0.023048716729427543</v>
      </c>
      <c r="F72" s="95">
        <v>0.006251889555133073</v>
      </c>
      <c r="G72" s="111">
        <v>0.049665106946198856</v>
      </c>
      <c r="H72" s="95">
        <v>0.009844032549728654</v>
      </c>
      <c r="I72" s="111">
        <v>0.04634427678921682</v>
      </c>
      <c r="J72" s="138">
        <v>0.013121205865213037</v>
      </c>
      <c r="K72" s="101">
        <v>0.0468015477209458</v>
      </c>
      <c r="L72" s="138">
        <v>0.0038975199447373043</v>
      </c>
      <c r="M72" s="101">
        <v>0.043659021702779244</v>
      </c>
      <c r="N72" s="138">
        <v>0.003540749407309196</v>
      </c>
      <c r="O72" s="101">
        <v>0.05007058382488183</v>
      </c>
      <c r="P72" s="345">
        <v>0.005899022825217148</v>
      </c>
      <c r="Q72" s="112">
        <v>0.04821742789381078</v>
      </c>
    </row>
    <row r="73" spans="1:17" s="221" customFormat="1" ht="12.75">
      <c r="A73" s="109">
        <f t="shared" si="1"/>
        <v>39326</v>
      </c>
      <c r="B73" s="110">
        <v>0.0018</v>
      </c>
      <c r="C73" s="111">
        <v>0.041461877269440395</v>
      </c>
      <c r="D73" s="95">
        <v>-0.00042849446315131707</v>
      </c>
      <c r="E73" s="111">
        <v>0.0204344760960804</v>
      </c>
      <c r="F73" s="95">
        <v>0.002708478541589678</v>
      </c>
      <c r="G73" s="111">
        <v>0.05037617511248871</v>
      </c>
      <c r="H73" s="95">
        <v>0.01285100334635314</v>
      </c>
      <c r="I73" s="111">
        <v>0.05673734021094057</v>
      </c>
      <c r="J73" s="138">
        <v>0.01834483754810612</v>
      </c>
      <c r="K73" s="101">
        <v>0.06214184633761821</v>
      </c>
      <c r="L73" s="138">
        <v>0.002114906549464113</v>
      </c>
      <c r="M73" s="101">
        <v>0.04402860506386941</v>
      </c>
      <c r="N73" s="138">
        <v>0.003854585618100481</v>
      </c>
      <c r="O73" s="101">
        <v>0.053214370367335784</v>
      </c>
      <c r="P73" s="345">
        <v>0.002499771918620608</v>
      </c>
      <c r="Q73" s="112">
        <v>0.04916016773730303</v>
      </c>
    </row>
    <row r="74" spans="1:17" s="221" customFormat="1" ht="12.75">
      <c r="A74" s="109">
        <f t="shared" si="1"/>
        <v>39356</v>
      </c>
      <c r="B74" s="110">
        <v>0.003</v>
      </c>
      <c r="C74" s="111">
        <v>0.04115212062346796</v>
      </c>
      <c r="D74" s="95">
        <v>0.0004804624414207231</v>
      </c>
      <c r="E74" s="111">
        <v>0.019725449622624902</v>
      </c>
      <c r="F74" s="95">
        <v>0.00398147932889995</v>
      </c>
      <c r="G74" s="111">
        <v>0.050115705957982204</v>
      </c>
      <c r="H74" s="95">
        <v>0.0104890372019657</v>
      </c>
      <c r="I74" s="111">
        <v>0.06287573912917144</v>
      </c>
      <c r="J74" s="138">
        <v>0.014227601090183395</v>
      </c>
      <c r="K74" s="101">
        <v>0.07032536406988443</v>
      </c>
      <c r="L74" s="138">
        <v>0.0028172901505920667</v>
      </c>
      <c r="M74" s="101">
        <v>0.045896713087619334</v>
      </c>
      <c r="N74" s="138">
        <v>0.004878916191555893</v>
      </c>
      <c r="O74" s="101">
        <v>0.056433144833387905</v>
      </c>
      <c r="P74" s="345">
        <v>0.0029995267736886433</v>
      </c>
      <c r="Q74" s="112">
        <v>0.047801219938851114</v>
      </c>
    </row>
    <row r="75" spans="1:17" s="221" customFormat="1" ht="12.75">
      <c r="A75" s="109">
        <f t="shared" si="1"/>
        <v>39387</v>
      </c>
      <c r="B75" s="110">
        <v>0.0038</v>
      </c>
      <c r="C75" s="111">
        <v>0.04187799704905948</v>
      </c>
      <c r="D75" s="95">
        <v>0.002763074975236128</v>
      </c>
      <c r="E75" s="111">
        <v>0.02263793026422256</v>
      </c>
      <c r="F75" s="95">
        <v>0.004189636360321497</v>
      </c>
      <c r="G75" s="111">
        <v>0.04984265215902717</v>
      </c>
      <c r="H75" s="95">
        <v>0.006943798968818582</v>
      </c>
      <c r="I75" s="111">
        <v>0.062258829229464796</v>
      </c>
      <c r="J75" s="138">
        <v>0.009689995080079727</v>
      </c>
      <c r="K75" s="101">
        <v>0.06981574929414225</v>
      </c>
      <c r="L75" s="138">
        <v>0.00043634264309511117</v>
      </c>
      <c r="M75" s="101">
        <v>0.04354325967005557</v>
      </c>
      <c r="N75" s="138">
        <v>0.004769514919595652</v>
      </c>
      <c r="O75" s="101">
        <v>0.05904347243229369</v>
      </c>
      <c r="P75" s="345">
        <v>0.004300739654634178</v>
      </c>
      <c r="Q75" s="112">
        <v>0.04790811457654853</v>
      </c>
    </row>
    <row r="76" spans="1:17" s="221" customFormat="1" ht="13.5" thickBot="1">
      <c r="A76" s="109">
        <f t="shared" si="1"/>
        <v>39417</v>
      </c>
      <c r="B76" s="121">
        <v>0.0074</v>
      </c>
      <c r="C76" s="122">
        <v>0.04457658553373722</v>
      </c>
      <c r="D76" s="123">
        <v>0.0019035381360370366</v>
      </c>
      <c r="E76" s="122">
        <v>0.015669912784248563</v>
      </c>
      <c r="F76" s="123">
        <v>0.009551464131306392</v>
      </c>
      <c r="G76" s="122">
        <v>0.05656136614167462</v>
      </c>
      <c r="H76" s="123">
        <v>0.017595443266166022</v>
      </c>
      <c r="I76" s="122">
        <v>0.07754382736989784</v>
      </c>
      <c r="J76" s="139">
        <v>0.023609115171422834</v>
      </c>
      <c r="K76" s="124">
        <v>0.09192084432717684</v>
      </c>
      <c r="L76" s="139">
        <v>0.006673130667883553</v>
      </c>
      <c r="M76" s="124">
        <v>0.046385514857941956</v>
      </c>
      <c r="N76" s="139">
        <v>0.004334102923249095</v>
      </c>
      <c r="O76" s="124">
        <v>0.06043797995763733</v>
      </c>
      <c r="P76" s="347">
        <v>0.009699370119146122</v>
      </c>
      <c r="Q76" s="194">
        <v>0.05155341450104434</v>
      </c>
    </row>
    <row r="77" spans="1:17" s="221" customFormat="1" ht="13.5" thickTop="1">
      <c r="A77" s="127">
        <f t="shared" si="1"/>
        <v>39448</v>
      </c>
      <c r="B77" s="114">
        <v>0.0054</v>
      </c>
      <c r="C77" s="115">
        <v>0.04561479653996092</v>
      </c>
      <c r="D77" s="93">
        <v>0.00213479147651478</v>
      </c>
      <c r="E77" s="115">
        <v>0.01528472691618954</v>
      </c>
      <c r="F77" s="93">
        <v>0.006751047639297068</v>
      </c>
      <c r="G77" s="115">
        <v>0.058231187045572064</v>
      </c>
      <c r="H77" s="93">
        <v>0.010898710030281533</v>
      </c>
      <c r="I77" s="115">
        <v>0.08383177008692955</v>
      </c>
      <c r="J77" s="137">
        <v>0.012355076140905474</v>
      </c>
      <c r="K77" s="116">
        <v>0.10105966391413368</v>
      </c>
      <c r="L77" s="137">
        <v>0.00963172804532575</v>
      </c>
      <c r="M77" s="116">
        <v>0.04795608090577952</v>
      </c>
      <c r="N77" s="137">
        <v>0.00410716438521308</v>
      </c>
      <c r="O77" s="116">
        <v>0.06004402495711747</v>
      </c>
      <c r="P77" s="346">
        <v>0.0069004269818147</v>
      </c>
      <c r="Q77" s="193">
        <v>0.0536465336114782</v>
      </c>
    </row>
    <row r="78" spans="1:17" s="221" customFormat="1" ht="12.75">
      <c r="A78" s="109">
        <f t="shared" si="1"/>
        <v>39479</v>
      </c>
      <c r="B78" s="110">
        <v>0.0049</v>
      </c>
      <c r="C78" s="111">
        <v>0.04613512652949825</v>
      </c>
      <c r="D78" s="95">
        <v>0.000990426611062583</v>
      </c>
      <c r="E78" s="111">
        <v>0.015193362274214639</v>
      </c>
      <c r="F78" s="95">
        <v>0.006388501174133578</v>
      </c>
      <c r="G78" s="111">
        <v>0.058818268542512486</v>
      </c>
      <c r="H78" s="95">
        <v>0.005294272895222996</v>
      </c>
      <c r="I78" s="111">
        <v>0.08667594800926604</v>
      </c>
      <c r="J78" s="138">
        <v>0.006411250957749193</v>
      </c>
      <c r="K78" s="101">
        <v>0.10584319701217737</v>
      </c>
      <c r="L78" s="138">
        <v>0.0025879712154222023</v>
      </c>
      <c r="M78" s="101">
        <v>0.04620938379450856</v>
      </c>
      <c r="N78" s="138">
        <v>0.004341407642078021</v>
      </c>
      <c r="O78" s="101">
        <v>0.061832679896950404</v>
      </c>
      <c r="P78" s="345">
        <v>0.004798617998016619</v>
      </c>
      <c r="Q78" s="112">
        <v>0.05427631578947367</v>
      </c>
    </row>
    <row r="79" spans="1:17" s="221" customFormat="1" ht="12.75">
      <c r="A79" s="109">
        <f t="shared" si="1"/>
        <v>39508</v>
      </c>
      <c r="B79" s="110">
        <v>0.0048</v>
      </c>
      <c r="C79" s="111">
        <v>0.047283109506472965</v>
      </c>
      <c r="D79" s="95">
        <v>0.004925165125028287</v>
      </c>
      <c r="E79" s="111">
        <v>0.018101157609100804</v>
      </c>
      <c r="F79" s="95">
        <v>0.004731823913231474</v>
      </c>
      <c r="G79" s="111">
        <v>0.05918112486468963</v>
      </c>
      <c r="H79" s="95">
        <v>0.007416527962279318</v>
      </c>
      <c r="I79" s="111">
        <v>0.09102204329048647</v>
      </c>
      <c r="J79" s="138">
        <v>0.00961727742109919</v>
      </c>
      <c r="K79" s="101">
        <v>0.11286207257136893</v>
      </c>
      <c r="L79" s="138">
        <v>0.0018997510898051129</v>
      </c>
      <c r="M79" s="101">
        <v>0.04353476951777391</v>
      </c>
      <c r="N79" s="138">
        <v>0.005947367563073458</v>
      </c>
      <c r="O79" s="101">
        <v>0.06630820759906353</v>
      </c>
      <c r="P79" s="345">
        <v>0.00510115642720943</v>
      </c>
      <c r="Q79" s="112">
        <v>0.05501136245488447</v>
      </c>
    </row>
    <row r="80" spans="1:17" s="221" customFormat="1" ht="12.75">
      <c r="A80" s="109">
        <f t="shared" si="1"/>
        <v>39539</v>
      </c>
      <c r="B80" s="110">
        <v>0.0055000000000000005</v>
      </c>
      <c r="C80" s="111">
        <v>0.05041627425127149</v>
      </c>
      <c r="D80" s="95">
        <v>0.0015335070352824715</v>
      </c>
      <c r="E80" s="111">
        <v>0.01594010910570587</v>
      </c>
      <c r="F80" s="95">
        <v>0.0070373030397714595</v>
      </c>
      <c r="G80" s="111">
        <v>0.06446527679922465</v>
      </c>
      <c r="H80" s="95">
        <v>0.006903273386825726</v>
      </c>
      <c r="I80" s="111">
        <v>0.09807911467051644</v>
      </c>
      <c r="J80" s="138">
        <v>0.006469466186820538</v>
      </c>
      <c r="K80" s="101">
        <v>0.12165098513526962</v>
      </c>
      <c r="L80" s="138">
        <v>0.00757473685594201</v>
      </c>
      <c r="M80" s="101">
        <v>0.04751655289752588</v>
      </c>
      <c r="N80" s="138">
        <v>0.008240355866695914</v>
      </c>
      <c r="O80" s="101">
        <v>0.07046445807489499</v>
      </c>
      <c r="P80" s="345">
        <v>0.006398637209940716</v>
      </c>
      <c r="Q80" s="112">
        <v>0.059009362685550126</v>
      </c>
    </row>
    <row r="81" spans="1:17" s="221" customFormat="1" ht="12.75">
      <c r="A81" s="109">
        <f t="shared" si="1"/>
        <v>39569</v>
      </c>
      <c r="B81" s="110">
        <v>0.0079</v>
      </c>
      <c r="C81" s="111">
        <v>0.05576029422261297</v>
      </c>
      <c r="D81" s="95">
        <v>0.002499053118356656</v>
      </c>
      <c r="E81" s="111">
        <v>0.014965726808338076</v>
      </c>
      <c r="F81" s="95">
        <v>0.010011214996225594</v>
      </c>
      <c r="G81" s="111">
        <v>0.07236104597346982</v>
      </c>
      <c r="H81" s="95">
        <v>0.016077436720327132</v>
      </c>
      <c r="I81" s="111">
        <v>0.11525481506732582</v>
      </c>
      <c r="J81" s="138">
        <v>0.020142561723064167</v>
      </c>
      <c r="K81" s="101">
        <v>0.14530832785235703</v>
      </c>
      <c r="L81" s="138">
        <v>0.006770904678969236</v>
      </c>
      <c r="M81" s="101">
        <v>0.052523544214022166</v>
      </c>
      <c r="N81" s="138">
        <v>0.011028604186422708</v>
      </c>
      <c r="O81" s="101">
        <v>0.07639940564296932</v>
      </c>
      <c r="P81" s="345">
        <v>0.00959988249324173</v>
      </c>
      <c r="Q81" s="112">
        <v>0.06640316205533603</v>
      </c>
    </row>
    <row r="82" spans="1:17" s="221" customFormat="1" ht="12.75">
      <c r="A82" s="109">
        <f t="shared" si="1"/>
        <v>39600</v>
      </c>
      <c r="B82" s="110">
        <v>0.0074</v>
      </c>
      <c r="C82" s="111">
        <v>0.06060583356434823</v>
      </c>
      <c r="D82" s="95">
        <v>0.0015573676961721796</v>
      </c>
      <c r="E82" s="111">
        <v>0.017097670311865265</v>
      </c>
      <c r="F82" s="95">
        <v>0.00963842456757264</v>
      </c>
      <c r="G82" s="111">
        <v>0.07818102910448155</v>
      </c>
      <c r="H82" s="95">
        <v>0.01984248278110612</v>
      </c>
      <c r="I82" s="111">
        <v>0.1344323050071401</v>
      </c>
      <c r="J82" s="138">
        <v>0.022698569585152262</v>
      </c>
      <c r="K82" s="101">
        <v>0.1712161864735413</v>
      </c>
      <c r="L82" s="138">
        <v>0.00894448007982307</v>
      </c>
      <c r="M82" s="101">
        <v>0.05819255494094788</v>
      </c>
      <c r="N82" s="138">
        <v>0.0267421618943402</v>
      </c>
      <c r="O82" s="101">
        <v>0.08698103522270495</v>
      </c>
      <c r="P82" s="345">
        <v>0.009099852434825362</v>
      </c>
      <c r="Q82" s="112">
        <v>0.07278244442071236</v>
      </c>
    </row>
    <row r="83" spans="1:17" s="221" customFormat="1" ht="12.75">
      <c r="A83" s="109">
        <f t="shared" si="1"/>
        <v>39630</v>
      </c>
      <c r="B83" s="110">
        <v>0.0053</v>
      </c>
      <c r="C83" s="111">
        <v>0.06367091587904872</v>
      </c>
      <c r="D83" s="95">
        <v>0.006366917630508975</v>
      </c>
      <c r="E83" s="111">
        <v>0.0260452925200636</v>
      </c>
      <c r="F83" s="95">
        <v>0.004858666113804542</v>
      </c>
      <c r="G83" s="111">
        <v>0.07877734390145519</v>
      </c>
      <c r="H83" s="95">
        <v>0.017643150790994655</v>
      </c>
      <c r="I83" s="111">
        <v>0.15123756781193487</v>
      </c>
      <c r="J83" s="138">
        <v>0.022026993469754785</v>
      </c>
      <c r="K83" s="101">
        <v>0.1938520316832304</v>
      </c>
      <c r="L83" s="138">
        <v>0.006476305455572984</v>
      </c>
      <c r="M83" s="101">
        <v>0.06143927183085229</v>
      </c>
      <c r="N83" s="138">
        <v>0.014208592250046337</v>
      </c>
      <c r="O83" s="101">
        <v>0.10006185815170077</v>
      </c>
      <c r="P83" s="345">
        <v>0.005801320229444018</v>
      </c>
      <c r="Q83" s="112">
        <v>0.07556402293534226</v>
      </c>
    </row>
    <row r="84" spans="1:17" s="221" customFormat="1" ht="12.75">
      <c r="A84" s="109">
        <f t="shared" si="1"/>
        <v>39661</v>
      </c>
      <c r="B84" s="110">
        <v>0.0028000000000000004</v>
      </c>
      <c r="C84" s="111">
        <v>0.06165817949166241</v>
      </c>
      <c r="D84" s="95">
        <v>0.004950090330998589</v>
      </c>
      <c r="E84" s="111">
        <v>0.030060275623257526</v>
      </c>
      <c r="F84" s="95">
        <v>0.00199080740757184</v>
      </c>
      <c r="G84" s="111">
        <v>0.07420914489581243</v>
      </c>
      <c r="H84" s="95">
        <v>-0.003237238799742803</v>
      </c>
      <c r="I84" s="111">
        <v>0.1363247193652002</v>
      </c>
      <c r="J84" s="138">
        <v>-0.0074117366359996995</v>
      </c>
      <c r="K84" s="101">
        <v>0.1696562148553975</v>
      </c>
      <c r="L84" s="138">
        <v>0.002271422191029382</v>
      </c>
      <c r="M84" s="101">
        <v>0.05971996883295616</v>
      </c>
      <c r="N84" s="138">
        <v>0.01271443038232345</v>
      </c>
      <c r="O84" s="101">
        <v>0.1101178688771498</v>
      </c>
      <c r="P84" s="345">
        <v>0.002098954618211968</v>
      </c>
      <c r="Q84" s="112">
        <v>0.07150077547669009</v>
      </c>
    </row>
    <row r="85" spans="1:17" s="221" customFormat="1" ht="12.75">
      <c r="A85" s="109">
        <f t="shared" si="1"/>
        <v>39692</v>
      </c>
      <c r="B85" s="110">
        <v>0.0026</v>
      </c>
      <c r="C85" s="111">
        <v>0.06250533749689047</v>
      </c>
      <c r="D85" s="95">
        <v>0.0022000418508820877</v>
      </c>
      <c r="E85" s="111">
        <v>0.032768987131259975</v>
      </c>
      <c r="F85" s="95">
        <v>0.0027644920492982386</v>
      </c>
      <c r="G85" s="111">
        <v>0.07426915258848266</v>
      </c>
      <c r="H85" s="95">
        <v>0.0010587821051051272</v>
      </c>
      <c r="I85" s="111">
        <v>0.12309494277576882</v>
      </c>
      <c r="J85" s="138">
        <v>0.0004079769415843426</v>
      </c>
      <c r="K85" s="101">
        <v>0.14905419507796425</v>
      </c>
      <c r="L85" s="138">
        <v>-0.000630228027959312</v>
      </c>
      <c r="M85" s="101">
        <v>0.056817034339299965</v>
      </c>
      <c r="N85" s="138">
        <v>0.009502154441415556</v>
      </c>
      <c r="O85" s="101">
        <v>0.11636326253903695</v>
      </c>
      <c r="P85" s="345">
        <v>0.0014985457294853788</v>
      </c>
      <c r="Q85" s="112">
        <v>0.07043063594335841</v>
      </c>
    </row>
    <row r="86" spans="1:17" s="221" customFormat="1" ht="12.75">
      <c r="A86" s="109">
        <f t="shared" si="1"/>
        <v>39722</v>
      </c>
      <c r="B86" s="110">
        <v>0.0045000000000000005</v>
      </c>
      <c r="C86" s="111">
        <v>0.06409530261467666</v>
      </c>
      <c r="D86" s="95">
        <v>0.0023657449153391434</v>
      </c>
      <c r="E86" s="111">
        <v>0.03471511336174493</v>
      </c>
      <c r="F86" s="95">
        <v>0.005314126988093651</v>
      </c>
      <c r="G86" s="111">
        <v>0.07569509748987491</v>
      </c>
      <c r="H86" s="95">
        <v>0.00975754937192086</v>
      </c>
      <c r="I86" s="111">
        <v>0.12228194010836702</v>
      </c>
      <c r="J86" s="138">
        <v>0.012441528782608291</v>
      </c>
      <c r="K86" s="101">
        <v>0.14703069081173692</v>
      </c>
      <c r="L86" s="138">
        <v>0.0025416117258116877</v>
      </c>
      <c r="M86" s="101">
        <v>0.056526511172049876</v>
      </c>
      <c r="N86" s="138">
        <v>0.008499316819189806</v>
      </c>
      <c r="O86" s="101">
        <v>0.12038532150677961</v>
      </c>
      <c r="P86" s="345">
        <v>0.004999013799998675</v>
      </c>
      <c r="Q86" s="112">
        <v>0.07256454738798124</v>
      </c>
    </row>
    <row r="87" spans="1:17" s="221" customFormat="1" ht="12.75">
      <c r="A87" s="109">
        <f t="shared" si="1"/>
        <v>39753</v>
      </c>
      <c r="B87" s="110">
        <v>0.0036</v>
      </c>
      <c r="C87" s="111">
        <v>0.06388596927956325</v>
      </c>
      <c r="D87" s="95">
        <v>0.0017450985032667079</v>
      </c>
      <c r="E87" s="111">
        <v>0.033664700091771804</v>
      </c>
      <c r="F87" s="95">
        <v>0.004335828858459902</v>
      </c>
      <c r="G87" s="111">
        <v>0.07585169993610918</v>
      </c>
      <c r="H87" s="95">
        <v>0.00384873965955701</v>
      </c>
      <c r="I87" s="111">
        <v>0.1188323641043183</v>
      </c>
      <c r="J87" s="138">
        <v>0.00298289083490455</v>
      </c>
      <c r="K87" s="101">
        <v>0.13941126856017783</v>
      </c>
      <c r="L87" s="138">
        <v>0.005219651049013452</v>
      </c>
      <c r="M87" s="101">
        <v>0.061577999134405426</v>
      </c>
      <c r="N87" s="138">
        <v>0.006534850892865984</v>
      </c>
      <c r="O87" s="101">
        <v>0.1223537893818607</v>
      </c>
      <c r="P87" s="345">
        <v>0.0037999783438456003</v>
      </c>
      <c r="Q87" s="112">
        <v>0.07202974858972455</v>
      </c>
    </row>
    <row r="88" spans="1:17" s="221" customFormat="1" ht="13.5" thickBot="1">
      <c r="A88" s="109">
        <f t="shared" si="1"/>
        <v>39783</v>
      </c>
      <c r="B88" s="121">
        <v>0.0028000000000000004</v>
      </c>
      <c r="C88" s="122">
        <v>0.059027243906546456</v>
      </c>
      <c r="D88" s="123">
        <v>0.0028288377389942294</v>
      </c>
      <c r="E88" s="122">
        <v>0.034619332449258966</v>
      </c>
      <c r="F88" s="123">
        <v>0.0027297362223334255</v>
      </c>
      <c r="G88" s="122">
        <v>0.06858196894355872</v>
      </c>
      <c r="H88" s="123">
        <v>-0.0012836565527147847</v>
      </c>
      <c r="I88" s="122">
        <v>0.09807505035817665</v>
      </c>
      <c r="J88" s="139">
        <v>-0.0042374353096453765</v>
      </c>
      <c r="K88" s="124">
        <v>0.10841440370386479</v>
      </c>
      <c r="L88" s="139">
        <v>0.005815147828010625</v>
      </c>
      <c r="M88" s="124">
        <v>0.06067322112981155</v>
      </c>
      <c r="N88" s="139">
        <v>0.0022188986416906697</v>
      </c>
      <c r="O88" s="124">
        <v>0.11999002663218006</v>
      </c>
      <c r="P88" s="347">
        <v>0.0028990294993105348</v>
      </c>
      <c r="Q88" s="194">
        <v>0.0648096119225634</v>
      </c>
    </row>
    <row r="89" spans="1:17" s="221" customFormat="1" ht="13.5" thickTop="1">
      <c r="A89" s="127">
        <f t="shared" si="1"/>
        <v>39814</v>
      </c>
      <c r="B89" s="114">
        <v>0.0048</v>
      </c>
      <c r="C89" s="115">
        <v>0.05839344298109861</v>
      </c>
      <c r="D89" s="93">
        <v>0.007784054279329446</v>
      </c>
      <c r="E89" s="115">
        <v>0.040451718032107564</v>
      </c>
      <c r="F89" s="93">
        <v>0.003578326832284017</v>
      </c>
      <c r="G89" s="115">
        <v>0.06521439137329832</v>
      </c>
      <c r="H89" s="93">
        <v>-0.00435643564356436</v>
      </c>
      <c r="I89" s="115">
        <v>0.08150435471100548</v>
      </c>
      <c r="J89" s="137">
        <v>-0.00949632006697132</v>
      </c>
      <c r="K89" s="116">
        <v>0.084489594248492</v>
      </c>
      <c r="L89" s="137">
        <v>0.007490848533408867</v>
      </c>
      <c r="M89" s="116">
        <v>0.05842411038489481</v>
      </c>
      <c r="N89" s="137">
        <v>0.002558927501131514</v>
      </c>
      <c r="O89" s="116">
        <v>0.11826310949570362</v>
      </c>
      <c r="P89" s="346">
        <v>0.006399763370093847</v>
      </c>
      <c r="Q89" s="193">
        <v>0.0642801539823199</v>
      </c>
    </row>
    <row r="90" spans="1:17" s="221" customFormat="1" ht="12.75">
      <c r="A90" s="109">
        <f t="shared" si="1"/>
        <v>39845</v>
      </c>
      <c r="B90" s="110">
        <v>0.0055000000000000005</v>
      </c>
      <c r="C90" s="111">
        <v>0.059025374751343396</v>
      </c>
      <c r="D90" s="95">
        <v>0.002686658187941104</v>
      </c>
      <c r="E90" s="111">
        <v>0.042214818868464565</v>
      </c>
      <c r="F90" s="95">
        <v>0.006649970858508344</v>
      </c>
      <c r="G90" s="111">
        <v>0.06549114460565209</v>
      </c>
      <c r="H90" s="95">
        <v>0.002603823496395652</v>
      </c>
      <c r="I90" s="111">
        <v>0.07860994576089642</v>
      </c>
      <c r="J90" s="138">
        <v>0.0019940662223669747</v>
      </c>
      <c r="K90" s="101">
        <v>0.07972972011469581</v>
      </c>
      <c r="L90" s="138">
        <v>0.003951484379629333</v>
      </c>
      <c r="M90" s="101">
        <v>0.05986356033767515</v>
      </c>
      <c r="N90" s="138">
        <v>0.00350893460644075</v>
      </c>
      <c r="O90" s="101">
        <v>0.11733620966032898</v>
      </c>
      <c r="P90" s="345">
        <v>0.0030993771187146635</v>
      </c>
      <c r="Q90" s="112">
        <v>0.06248032234214529</v>
      </c>
    </row>
    <row r="91" spans="1:17" s="221" customFormat="1" ht="12.75">
      <c r="A91" s="109">
        <f t="shared" si="1"/>
        <v>39873</v>
      </c>
      <c r="B91" s="110">
        <v>0.002</v>
      </c>
      <c r="C91" s="111">
        <v>0.0560712276602191</v>
      </c>
      <c r="D91" s="95">
        <v>0.001329114615332105</v>
      </c>
      <c r="E91" s="111">
        <v>0.03848533008594557</v>
      </c>
      <c r="F91" s="95">
        <v>0.0022928845191543977</v>
      </c>
      <c r="G91" s="111">
        <v>0.06290471480939308</v>
      </c>
      <c r="H91" s="95">
        <v>-0.007401746140309418</v>
      </c>
      <c r="I91" s="111">
        <v>0.06274447464499877</v>
      </c>
      <c r="J91" s="138">
        <v>-0.012393081664301642</v>
      </c>
      <c r="K91" s="101">
        <v>0.05619086099809256</v>
      </c>
      <c r="L91" s="138">
        <v>0.0042621137847695945</v>
      </c>
      <c r="M91" s="101">
        <v>0.062362594930677195</v>
      </c>
      <c r="N91" s="138">
        <v>-0.0016534994613969234</v>
      </c>
      <c r="O91" s="101">
        <v>0.10889369643836222</v>
      </c>
      <c r="P91" s="345">
        <v>0.002001045471344609</v>
      </c>
      <c r="Q91" s="112">
        <v>0.059203232402867734</v>
      </c>
    </row>
    <row r="92" spans="1:17" s="221" customFormat="1" ht="12.75">
      <c r="A92" s="109">
        <f t="shared" si="1"/>
        <v>39904</v>
      </c>
      <c r="B92" s="110">
        <v>0.0048</v>
      </c>
      <c r="C92" s="111">
        <v>0.055337782830583215</v>
      </c>
      <c r="D92" s="95">
        <v>0.005499937444949758</v>
      </c>
      <c r="E92" s="111">
        <v>0.04259810291312682</v>
      </c>
      <c r="F92" s="95">
        <v>0.004560384588201545</v>
      </c>
      <c r="G92" s="111">
        <v>0.06029038434474687</v>
      </c>
      <c r="H92" s="95">
        <v>-0.0015374882297551906</v>
      </c>
      <c r="I92" s="111">
        <v>0.05383560225684558</v>
      </c>
      <c r="J92" s="138">
        <v>-0.004377107372579014</v>
      </c>
      <c r="K92" s="101">
        <v>0.044808447272234986</v>
      </c>
      <c r="L92" s="138">
        <v>0.005753561949776831</v>
      </c>
      <c r="M92" s="101">
        <v>0.06044239186447742</v>
      </c>
      <c r="N92" s="138">
        <v>-9.255447927147831E-05</v>
      </c>
      <c r="O92" s="101">
        <v>0.09972890581888127</v>
      </c>
      <c r="P92" s="345">
        <v>0.005499362007549413</v>
      </c>
      <c r="Q92" s="112">
        <v>0.058256773250425775</v>
      </c>
    </row>
    <row r="93" spans="1:17" s="221" customFormat="1" ht="12.75">
      <c r="A93" s="109">
        <f t="shared" si="1"/>
        <v>39934</v>
      </c>
      <c r="B93" s="110">
        <v>0.004699999999999999</v>
      </c>
      <c r="C93" s="111">
        <v>0.05198622240567041</v>
      </c>
      <c r="D93" s="95">
        <v>0.0032649770793815036</v>
      </c>
      <c r="E93" s="111">
        <v>0.043394663135559286</v>
      </c>
      <c r="F93" s="95">
        <v>0.005279764180432742</v>
      </c>
      <c r="G93" s="111">
        <v>0.055323398107862465</v>
      </c>
      <c r="H93" s="95">
        <v>-0.0007269494401752619</v>
      </c>
      <c r="I93" s="111">
        <v>0.03640675306679708</v>
      </c>
      <c r="J93" s="138">
        <v>-0.003011321496546371</v>
      </c>
      <c r="K93" s="101">
        <v>0.021094729520723998</v>
      </c>
      <c r="L93" s="138">
        <v>0.0041889905209480105</v>
      </c>
      <c r="M93" s="101">
        <v>0.05772283450282156</v>
      </c>
      <c r="N93" s="138">
        <v>0.0025308685580383017</v>
      </c>
      <c r="O93" s="101">
        <v>0.0904856406275254</v>
      </c>
      <c r="P93" s="345">
        <v>0.006001341709655383</v>
      </c>
      <c r="Q93" s="112">
        <v>0.0544848035581913</v>
      </c>
    </row>
    <row r="94" spans="1:17" s="221" customFormat="1" ht="12.75">
      <c r="A94" s="109">
        <f t="shared" si="1"/>
        <v>39965</v>
      </c>
      <c r="B94" s="110">
        <v>0.0036</v>
      </c>
      <c r="C94" s="111">
        <v>0.04801565436075683</v>
      </c>
      <c r="D94" s="95">
        <v>0.002204229330071238</v>
      </c>
      <c r="E94" s="111">
        <v>0.044068545629329936</v>
      </c>
      <c r="F94" s="95">
        <v>0.004195229096732811</v>
      </c>
      <c r="G94" s="111">
        <v>0.04963390432367687</v>
      </c>
      <c r="H94" s="95">
        <v>-0.0009806210600046272</v>
      </c>
      <c r="I94" s="111">
        <v>0.015245440604222837</v>
      </c>
      <c r="J94" s="138">
        <v>-0.004474608779823308</v>
      </c>
      <c r="K94" s="101">
        <v>-0.006035834692402986</v>
      </c>
      <c r="L94" s="138">
        <v>0.0017366003062786461</v>
      </c>
      <c r="M94" s="101">
        <v>0.05016648311247973</v>
      </c>
      <c r="N94" s="138">
        <v>0.01528294093349869</v>
      </c>
      <c r="O94" s="101">
        <v>0.07831499411631127</v>
      </c>
      <c r="P94" s="345">
        <v>0.004198216250841602</v>
      </c>
      <c r="Q94" s="112">
        <v>0.04936271295822703</v>
      </c>
    </row>
    <row r="95" spans="1:17" s="221" customFormat="1" ht="12.75">
      <c r="A95" s="109">
        <f t="shared" si="1"/>
        <v>39995</v>
      </c>
      <c r="B95" s="110">
        <v>0.0024</v>
      </c>
      <c r="C95" s="111">
        <v>0.04499395676982321</v>
      </c>
      <c r="D95" s="95">
        <v>0.006780999855876631</v>
      </c>
      <c r="E95" s="111">
        <v>0.044498140659965824</v>
      </c>
      <c r="F95" s="95">
        <v>0.000674608842783876</v>
      </c>
      <c r="G95" s="111">
        <v>0.045263410723537234</v>
      </c>
      <c r="H95" s="95">
        <v>-0.004349473290592987</v>
      </c>
      <c r="I95" s="111">
        <v>-0.006695365766261063</v>
      </c>
      <c r="J95" s="138">
        <v>-0.008465020177853111</v>
      </c>
      <c r="K95" s="101">
        <v>-0.03569059830182364</v>
      </c>
      <c r="L95" s="138">
        <v>0.003396857524605057</v>
      </c>
      <c r="M95" s="101">
        <v>0.046953359280291096</v>
      </c>
      <c r="N95" s="138">
        <v>0.0037380940985018984</v>
      </c>
      <c r="O95" s="101">
        <v>0.06718267356711416</v>
      </c>
      <c r="P95" s="345">
        <v>0.0022898790616729947</v>
      </c>
      <c r="Q95" s="112">
        <v>0.04569919079326823</v>
      </c>
    </row>
    <row r="96" spans="1:17" s="221" customFormat="1" ht="12.75">
      <c r="A96" s="109">
        <f t="shared" si="1"/>
        <v>40026</v>
      </c>
      <c r="B96" s="110">
        <v>0.0015</v>
      </c>
      <c r="C96" s="111">
        <v>0.0436385168159823</v>
      </c>
      <c r="D96" s="95">
        <v>0.0028030758028473146</v>
      </c>
      <c r="E96" s="111">
        <v>0.04226663413620857</v>
      </c>
      <c r="F96" s="95">
        <v>0.000936882219460503</v>
      </c>
      <c r="G96" s="111">
        <v>0.04416397006137873</v>
      </c>
      <c r="H96" s="95">
        <v>-0.003619804407019256</v>
      </c>
      <c r="I96" s="111">
        <v>-0.007076604116446394</v>
      </c>
      <c r="J96" s="138">
        <v>-0.006137949507193485</v>
      </c>
      <c r="K96" s="101">
        <v>-0.03445310139660429</v>
      </c>
      <c r="L96" s="138">
        <v>0.0015509875738166645</v>
      </c>
      <c r="M96" s="101">
        <v>0.04620080720115083</v>
      </c>
      <c r="N96" s="138">
        <v>0.00010967474286038836</v>
      </c>
      <c r="O96" s="101">
        <v>0.053899978644021074</v>
      </c>
      <c r="P96" s="345">
        <v>0.0008094179697317738</v>
      </c>
      <c r="Q96" s="112">
        <v>0.044353547807014504</v>
      </c>
    </row>
    <row r="97" spans="1:17" s="221" customFormat="1" ht="12.75">
      <c r="A97" s="109">
        <f t="shared" si="1"/>
        <v>40057</v>
      </c>
      <c r="B97" s="110">
        <v>0.0024</v>
      </c>
      <c r="C97" s="111">
        <v>0.043431007670667876</v>
      </c>
      <c r="D97" s="95">
        <v>0.0036581394016025563</v>
      </c>
      <c r="E97" s="111">
        <v>0.04378302444050863</v>
      </c>
      <c r="F97" s="95">
        <v>0.0019531759788281957</v>
      </c>
      <c r="G97" s="111">
        <v>0.04331915852703205</v>
      </c>
      <c r="H97" s="95">
        <v>0.004195877030053197</v>
      </c>
      <c r="I97" s="111">
        <v>-0.0039650036772211905</v>
      </c>
      <c r="J97" s="138">
        <v>0.005259984377640858</v>
      </c>
      <c r="K97" s="101">
        <v>-0.029770171192261774</v>
      </c>
      <c r="L97" s="138">
        <v>0.002844651598633341</v>
      </c>
      <c r="M97" s="101">
        <v>0.04983852166102931</v>
      </c>
      <c r="N97" s="138">
        <v>0.0006913519028863835</v>
      </c>
      <c r="O97" s="101">
        <v>0.04470167771287481</v>
      </c>
      <c r="P97" s="345">
        <v>0.0016012209717553016</v>
      </c>
      <c r="Q97" s="112">
        <v>0.04446061661304923</v>
      </c>
    </row>
    <row r="98" spans="1:17" s="221" customFormat="1" ht="12.75">
      <c r="A98" s="109">
        <f t="shared" si="1"/>
        <v>40087</v>
      </c>
      <c r="B98" s="110">
        <v>0.0028000000000000004</v>
      </c>
      <c r="C98" s="111">
        <v>0.041663912497434286</v>
      </c>
      <c r="D98" s="95">
        <v>0.004589487730796613</v>
      </c>
      <c r="E98" s="111">
        <v>0.04609865125963153</v>
      </c>
      <c r="F98" s="95">
        <v>0.002146673877246133</v>
      </c>
      <c r="G98" s="111">
        <v>0.04003196258939612</v>
      </c>
      <c r="H98" s="95">
        <v>0.00045438269394626474</v>
      </c>
      <c r="I98" s="111">
        <v>-0.013141740799563428</v>
      </c>
      <c r="J98" s="138">
        <v>0.00037261125513188276</v>
      </c>
      <c r="K98" s="101">
        <v>-0.0413358996355212</v>
      </c>
      <c r="L98" s="138">
        <v>0.0003185466989459318</v>
      </c>
      <c r="M98" s="101">
        <v>0.04751057908581435</v>
      </c>
      <c r="N98" s="138">
        <v>0.0012864555291383084</v>
      </c>
      <c r="O98" s="101">
        <v>0.03722989447499092</v>
      </c>
      <c r="P98" s="345">
        <v>0.002399619707487366</v>
      </c>
      <c r="Q98" s="112">
        <v>0.04175915649278572</v>
      </c>
    </row>
    <row r="99" spans="1:17" s="221" customFormat="1" ht="12.75">
      <c r="A99" s="120">
        <f t="shared" si="1"/>
        <v>40118</v>
      </c>
      <c r="B99" s="110">
        <v>0.0040999999999999995</v>
      </c>
      <c r="C99" s="111">
        <v>0.04218345939725032</v>
      </c>
      <c r="D99" s="95">
        <v>0.0027681257968550786</v>
      </c>
      <c r="E99" s="111">
        <v>0.04716697440253825</v>
      </c>
      <c r="F99" s="95">
        <v>0.004677240582094238</v>
      </c>
      <c r="G99" s="111">
        <v>0.04038550877860869</v>
      </c>
      <c r="H99" s="95">
        <v>0.0010342384771269142</v>
      </c>
      <c r="I99" s="111">
        <v>-0.015908605594704195</v>
      </c>
      <c r="J99" s="138">
        <v>0.0007540296297305904</v>
      </c>
      <c r="K99" s="101">
        <v>-0.043466274182904385</v>
      </c>
      <c r="L99" s="138">
        <v>0.0014436185086450504</v>
      </c>
      <c r="M99" s="101">
        <v>0.04357568383294086</v>
      </c>
      <c r="N99" s="138">
        <v>0.0018367919904449526</v>
      </c>
      <c r="O99" s="101">
        <v>0.03238856470357465</v>
      </c>
      <c r="P99" s="345">
        <v>0.0036996254900623082</v>
      </c>
      <c r="Q99" s="112">
        <v>0.04165500874765282</v>
      </c>
    </row>
    <row r="100" spans="1:17" s="221" customFormat="1" ht="13.5" thickBot="1">
      <c r="A100" s="109">
        <f t="shared" si="1"/>
        <v>40148</v>
      </c>
      <c r="B100" s="121">
        <v>0.0037</v>
      </c>
      <c r="C100" s="122">
        <v>0.0431165006256784</v>
      </c>
      <c r="D100" s="123">
        <v>0.0011080076672197747</v>
      </c>
      <c r="E100" s="122">
        <v>0.04537006115881481</v>
      </c>
      <c r="F100" s="123">
        <v>0.004753979517444888</v>
      </c>
      <c r="G100" s="122">
        <v>0.04248576901264767</v>
      </c>
      <c r="H100" s="123">
        <v>-0.0025866235316164277</v>
      </c>
      <c r="I100" s="122">
        <v>-0.01719249225536046</v>
      </c>
      <c r="J100" s="139">
        <v>-0.005047284247888806</v>
      </c>
      <c r="K100" s="124">
        <v>-0.04424421849384352</v>
      </c>
      <c r="L100" s="139">
        <v>0.002038140174377645</v>
      </c>
      <c r="M100" s="124">
        <v>0.03965687891784886</v>
      </c>
      <c r="N100" s="139">
        <v>0.0019901679055740473</v>
      </c>
      <c r="O100" s="124">
        <v>0.03215294851565087</v>
      </c>
      <c r="P100" s="347">
        <v>0.00240123233055467</v>
      </c>
      <c r="Q100" s="194">
        <v>0.04113797473034597</v>
      </c>
    </row>
    <row r="101" spans="1:17" s="221" customFormat="1" ht="13.5" thickTop="1">
      <c r="A101" s="127">
        <f t="shared" si="1"/>
        <v>40179</v>
      </c>
      <c r="B101" s="110">
        <v>0.0075</v>
      </c>
      <c r="C101" s="111">
        <v>0.045920859794821745</v>
      </c>
      <c r="D101" s="95">
        <v>0.00932291011570331</v>
      </c>
      <c r="E101" s="111">
        <v>0.04696630969336324</v>
      </c>
      <c r="F101" s="95">
        <v>0.006753388286899789</v>
      </c>
      <c r="G101" s="111">
        <v>0.04578392352005434</v>
      </c>
      <c r="H101" s="95">
        <v>0.0063040946949188825</v>
      </c>
      <c r="I101" s="111">
        <v>-0.006669399827225253</v>
      </c>
      <c r="J101" s="95">
        <v>0.0050979792841845395</v>
      </c>
      <c r="K101" s="111">
        <v>-0.030161902330372303</v>
      </c>
      <c r="L101" s="95">
        <v>0.009976547105260192</v>
      </c>
      <c r="M101" s="111">
        <v>0.04222193806742158</v>
      </c>
      <c r="N101" s="95">
        <v>0.005181224342747592</v>
      </c>
      <c r="O101" s="111">
        <v>0.03485265158817108</v>
      </c>
      <c r="P101" s="348">
        <v>0.008800645682001784</v>
      </c>
      <c r="Q101" s="195">
        <v>0.043621729038291424</v>
      </c>
    </row>
    <row r="102" spans="1:17" s="221" customFormat="1" ht="12.75">
      <c r="A102" s="120">
        <f t="shared" si="1"/>
        <v>40210</v>
      </c>
      <c r="B102" s="110">
        <v>0.0078000000000000005</v>
      </c>
      <c r="C102" s="111">
        <v>0.04831099691042273</v>
      </c>
      <c r="D102" s="95">
        <v>0.005333146149854155</v>
      </c>
      <c r="E102" s="111">
        <v>0.04972966922598099</v>
      </c>
      <c r="F102" s="95">
        <v>0.008734387181679867</v>
      </c>
      <c r="G102" s="111">
        <v>0.04794937242861219</v>
      </c>
      <c r="H102" s="95">
        <v>0.011777451854690701</v>
      </c>
      <c r="I102" s="111">
        <v>0.002419380356286638</v>
      </c>
      <c r="J102" s="95">
        <v>0.01421101841849648</v>
      </c>
      <c r="K102" s="111">
        <v>-0.018337016259055372</v>
      </c>
      <c r="L102" s="95">
        <v>0.008845611756643779</v>
      </c>
      <c r="M102" s="111">
        <v>0.04730262871770008</v>
      </c>
      <c r="N102" s="95">
        <v>0.003527519842299043</v>
      </c>
      <c r="O102" s="111">
        <v>0.034871817317488896</v>
      </c>
      <c r="P102" s="348">
        <v>0.006998937518401416</v>
      </c>
      <c r="Q102" s="195">
        <v>0.04767882054850636</v>
      </c>
    </row>
    <row r="103" spans="1:17" s="221" customFormat="1" ht="12.75">
      <c r="A103" s="109">
        <f t="shared" si="1"/>
        <v>40238</v>
      </c>
      <c r="B103" s="110">
        <v>0.0052</v>
      </c>
      <c r="C103" s="111">
        <v>0.05166002520001234</v>
      </c>
      <c r="D103" s="95">
        <v>-0.0008879222321483028</v>
      </c>
      <c r="E103" s="111">
        <v>0.047405468997905764</v>
      </c>
      <c r="F103" s="95">
        <v>0.007633146839568671</v>
      </c>
      <c r="G103" s="111">
        <v>0.053532894604335635</v>
      </c>
      <c r="H103" s="95">
        <v>0.009447775001638847</v>
      </c>
      <c r="I103" s="111">
        <v>0.0194356167608285</v>
      </c>
      <c r="J103" s="95">
        <v>0.010666672633618646</v>
      </c>
      <c r="K103" s="111">
        <v>0.004583952385612378</v>
      </c>
      <c r="L103" s="95">
        <v>0.008308293759436314</v>
      </c>
      <c r="M103" s="111">
        <v>0.05152221926639</v>
      </c>
      <c r="N103" s="95">
        <v>0.004483188044831943</v>
      </c>
      <c r="O103" s="111">
        <v>0.041233020515430985</v>
      </c>
      <c r="P103" s="348">
        <v>0.007099659000263658</v>
      </c>
      <c r="Q103" s="195">
        <v>0.05300986229996263</v>
      </c>
    </row>
    <row r="104" spans="1:17" s="221" customFormat="1" ht="12.75">
      <c r="A104" s="109">
        <f t="shared" si="1"/>
        <v>40269</v>
      </c>
      <c r="B104" s="110">
        <v>0.005699999999999999</v>
      </c>
      <c r="C104" s="111">
        <v>0.05260260379320547</v>
      </c>
      <c r="D104" s="95">
        <v>0.0020039081621602106</v>
      </c>
      <c r="E104" s="111">
        <v>0.04376373809946754</v>
      </c>
      <c r="F104" s="95">
        <v>0.007164711905117688</v>
      </c>
      <c r="G104" s="111">
        <v>0.056264183373813115</v>
      </c>
      <c r="H104" s="95">
        <v>0.007656337946860159</v>
      </c>
      <c r="I104" s="111">
        <v>0.028822562938840335</v>
      </c>
      <c r="J104" s="95">
        <v>0.007171117157766638</v>
      </c>
      <c r="K104" s="111">
        <v>0.016236116199479955</v>
      </c>
      <c r="L104" s="95">
        <v>0.00726023286873323</v>
      </c>
      <c r="M104" s="111">
        <v>0.053097454004146005</v>
      </c>
      <c r="N104" s="95">
        <v>0.011679586805084519</v>
      </c>
      <c r="O104" s="111">
        <v>0.05349169733832526</v>
      </c>
      <c r="P104" s="348">
        <v>0.007298901535830238</v>
      </c>
      <c r="Q104" s="195">
        <v>0.05489443124398963</v>
      </c>
    </row>
    <row r="105" spans="1:17" s="221" customFormat="1" ht="12.75">
      <c r="A105" s="109">
        <f t="shared" si="1"/>
        <v>40299</v>
      </c>
      <c r="B105" s="110">
        <v>0.0043</v>
      </c>
      <c r="C105" s="111">
        <v>0.052184030901821776</v>
      </c>
      <c r="D105" s="95">
        <v>0.0035440833837602393</v>
      </c>
      <c r="E105" s="111">
        <v>0.044054111077934</v>
      </c>
      <c r="F105" s="95">
        <v>0.0045600769576180445</v>
      </c>
      <c r="G105" s="111">
        <v>0.055507996027984285</v>
      </c>
      <c r="H105" s="95">
        <v>0.011859151096756726</v>
      </c>
      <c r="I105" s="111">
        <v>0.041780847168118695</v>
      </c>
      <c r="J105" s="95">
        <v>0.014884197383230102</v>
      </c>
      <c r="K105" s="111">
        <v>0.03447711832505784</v>
      </c>
      <c r="L105" s="95">
        <v>0.004912354483910697</v>
      </c>
      <c r="M105" s="111">
        <v>0.053856049004594286</v>
      </c>
      <c r="N105" s="95">
        <v>0.009267244867523283</v>
      </c>
      <c r="O105" s="111">
        <v>0.060570498335641654</v>
      </c>
      <c r="P105" s="348">
        <v>0.0043012436953728805</v>
      </c>
      <c r="Q105" s="195">
        <v>0.0531117060591626</v>
      </c>
    </row>
    <row r="106" spans="1:17" s="221" customFormat="1" ht="12.75">
      <c r="A106" s="109">
        <f t="shared" si="1"/>
        <v>40330</v>
      </c>
      <c r="B106" s="110">
        <v>0</v>
      </c>
      <c r="C106" s="111">
        <v>0.048410906272117415</v>
      </c>
      <c r="D106" s="95">
        <v>-2.3978124558012782E-05</v>
      </c>
      <c r="E106" s="111">
        <v>0.04173285849761377</v>
      </c>
      <c r="F106" s="95">
        <v>7.008229213569885E-06</v>
      </c>
      <c r="G106" s="111">
        <v>0.05110576378597864</v>
      </c>
      <c r="H106" s="95">
        <v>0.008502306049990027</v>
      </c>
      <c r="I106" s="111">
        <v>0.0516696762004103</v>
      </c>
      <c r="J106" s="95">
        <v>0.010884091465356072</v>
      </c>
      <c r="K106" s="111">
        <v>0.05043675542821391</v>
      </c>
      <c r="L106" s="95">
        <v>-0.0017960730519291923</v>
      </c>
      <c r="M106" s="111">
        <v>0.050139573848783314</v>
      </c>
      <c r="N106" s="95">
        <v>0.017741163209995747</v>
      </c>
      <c r="O106" s="111">
        <v>0.06313837170344128</v>
      </c>
      <c r="P106" s="348">
        <v>-0.0011011188990057708</v>
      </c>
      <c r="Q106" s="195">
        <v>0.04755424559934318</v>
      </c>
    </row>
    <row r="107" spans="1:17" s="221" customFormat="1" ht="12.75">
      <c r="A107" s="109">
        <f t="shared" si="1"/>
        <v>40360</v>
      </c>
      <c r="B107" s="110">
        <v>0.0001</v>
      </c>
      <c r="C107" s="111">
        <v>0.046005339214987506</v>
      </c>
      <c r="D107" s="95">
        <v>0.0023406764247672187</v>
      </c>
      <c r="E107" s="111">
        <v>0.03713838281600523</v>
      </c>
      <c r="F107" s="95">
        <v>-0.0007542061980848297</v>
      </c>
      <c r="G107" s="111">
        <v>0.049604940529777375</v>
      </c>
      <c r="H107" s="95">
        <v>0.0015462386166662512</v>
      </c>
      <c r="I107" s="111">
        <v>0.05789710366230305</v>
      </c>
      <c r="J107" s="95">
        <v>0.0020119646545591063</v>
      </c>
      <c r="K107" s="111">
        <v>0.06153612174205181</v>
      </c>
      <c r="L107" s="95">
        <v>-0.001717782837311499</v>
      </c>
      <c r="M107" s="111">
        <v>0.0447866706482456</v>
      </c>
      <c r="N107" s="95">
        <v>0.006188054735809079</v>
      </c>
      <c r="O107" s="111">
        <v>0.06573331871003418</v>
      </c>
      <c r="P107" s="348">
        <v>-0.0006994972363614238</v>
      </c>
      <c r="Q107" s="195">
        <v>0.04442986621757039</v>
      </c>
    </row>
    <row r="108" spans="1:17" s="221" customFormat="1" ht="12.75">
      <c r="A108" s="109">
        <f t="shared" si="1"/>
        <v>40391</v>
      </c>
      <c r="B108" s="110">
        <v>0.0004</v>
      </c>
      <c r="C108" s="111">
        <v>0.044855439322115886</v>
      </c>
      <c r="D108" s="95">
        <v>0.0011957535649285568</v>
      </c>
      <c r="E108" s="111">
        <v>0.03547602693904062</v>
      </c>
      <c r="F108" s="95">
        <v>4.8811274848626765E-05</v>
      </c>
      <c r="G108" s="111">
        <v>0.048673689351443006</v>
      </c>
      <c r="H108" s="95">
        <v>0.007695900969286518</v>
      </c>
      <c r="I108" s="111">
        <v>0.06991144517213765</v>
      </c>
      <c r="J108" s="95">
        <v>0.012361888347407257</v>
      </c>
      <c r="K108" s="111">
        <v>0.08129565086311241</v>
      </c>
      <c r="L108" s="95">
        <v>-0.0026627702143047216</v>
      </c>
      <c r="M108" s="111">
        <v>0.04039101029246672</v>
      </c>
      <c r="N108" s="95">
        <v>0.0022461252102945473</v>
      </c>
      <c r="O108" s="111">
        <v>0.0680099554674014</v>
      </c>
      <c r="P108" s="348">
        <v>-0.0006999868752459726</v>
      </c>
      <c r="Q108" s="195">
        <v>0.042854673706386404</v>
      </c>
    </row>
    <row r="109" spans="1:17" s="221" customFormat="1" ht="12.75">
      <c r="A109" s="109">
        <f t="shared" si="1"/>
        <v>40422</v>
      </c>
      <c r="B109" s="110">
        <v>0.0045000000000000005</v>
      </c>
      <c r="C109" s="111">
        <v>0.0470421959723093</v>
      </c>
      <c r="D109" s="95">
        <v>0.0011566674499737892</v>
      </c>
      <c r="E109" s="111">
        <v>0.03289525352996292</v>
      </c>
      <c r="F109" s="95">
        <v>0.0058401497897384615</v>
      </c>
      <c r="G109" s="111">
        <v>0.05274191056618949</v>
      </c>
      <c r="H109" s="95">
        <v>0.01153797123619471</v>
      </c>
      <c r="I109" s="111">
        <v>0.07773401326106022</v>
      </c>
      <c r="J109" s="95">
        <v>0.015989759794519998</v>
      </c>
      <c r="K109" s="111">
        <v>0.0928370030240584</v>
      </c>
      <c r="L109" s="95">
        <v>0.00336878551188291</v>
      </c>
      <c r="M109" s="111">
        <v>0.04093476770361204</v>
      </c>
      <c r="N109" s="95">
        <v>0.0020000178573023053</v>
      </c>
      <c r="O109" s="111">
        <v>0.06940665812206093</v>
      </c>
      <c r="P109" s="348">
        <v>0.005400554127499291</v>
      </c>
      <c r="Q109" s="195">
        <v>0.046810491905760365</v>
      </c>
    </row>
    <row r="110" spans="1:17" s="221" customFormat="1" ht="12.75">
      <c r="A110" s="109">
        <f t="shared" si="1"/>
        <v>40452</v>
      </c>
      <c r="B110" s="110">
        <v>0.0075</v>
      </c>
      <c r="C110" s="111">
        <v>0.05195061101666876</v>
      </c>
      <c r="D110" s="95">
        <v>0.0024387039320951836</v>
      </c>
      <c r="E110" s="111">
        <v>0.03068386827839542</v>
      </c>
      <c r="F110" s="95">
        <v>0.009454610679368957</v>
      </c>
      <c r="G110" s="111">
        <v>0.06041880213496387</v>
      </c>
      <c r="H110" s="95">
        <v>0.010095709896132954</v>
      </c>
      <c r="I110" s="111">
        <v>0.08812008027072848</v>
      </c>
      <c r="J110" s="95">
        <v>0.013020844161514278</v>
      </c>
      <c r="K110" s="111">
        <v>0.10665431148237237</v>
      </c>
      <c r="L110" s="95">
        <v>0.005622021771126251</v>
      </c>
      <c r="M110" s="111">
        <v>0.046453581296041824</v>
      </c>
      <c r="N110" s="95">
        <v>0.0015482565962414707</v>
      </c>
      <c r="O110" s="111">
        <v>0.06968627021779783</v>
      </c>
      <c r="P110" s="348">
        <v>0.009200364531008365</v>
      </c>
      <c r="Q110" s="195">
        <v>0.0539125407234895</v>
      </c>
    </row>
    <row r="111" spans="1:17" s="221" customFormat="1" ht="12.75">
      <c r="A111" s="120">
        <f t="shared" si="1"/>
        <v>40483</v>
      </c>
      <c r="B111" s="110">
        <v>0.0083</v>
      </c>
      <c r="C111" s="111">
        <v>0.05634847512198693</v>
      </c>
      <c r="D111" s="95">
        <v>0.0034007663226356837</v>
      </c>
      <c r="E111" s="111">
        <v>0.03133412068228303</v>
      </c>
      <c r="F111" s="95">
        <v>0.010171350413259594</v>
      </c>
      <c r="G111" s="111">
        <v>0.06621773648982865</v>
      </c>
      <c r="H111" s="95">
        <v>0.014465926697200038</v>
      </c>
      <c r="I111" s="111">
        <v>0.10272026985708238</v>
      </c>
      <c r="J111" s="95">
        <v>0.018384397684197973</v>
      </c>
      <c r="K111" s="111">
        <v>0.1261503337244374</v>
      </c>
      <c r="L111" s="95">
        <v>0.008114907084313838</v>
      </c>
      <c r="M111" s="111">
        <v>0.05342471146537142</v>
      </c>
      <c r="N111" s="95">
        <v>0.0036211011439386542</v>
      </c>
      <c r="O111" s="111">
        <v>0.07159142185384848</v>
      </c>
      <c r="P111" s="348">
        <v>0.01029996887202711</v>
      </c>
      <c r="Q111" s="195">
        <v>0.06084308496867408</v>
      </c>
    </row>
    <row r="112" spans="1:17" s="221" customFormat="1" ht="13.5" thickBot="1">
      <c r="A112" s="128">
        <f t="shared" si="1"/>
        <v>40513</v>
      </c>
      <c r="B112" s="121">
        <v>0.0063</v>
      </c>
      <c r="C112" s="122">
        <v>0.059086887217945305</v>
      </c>
      <c r="D112" s="123">
        <v>0.0017137228753668211</v>
      </c>
      <c r="E112" s="122">
        <v>0.03195812404335263</v>
      </c>
      <c r="F112" s="123">
        <v>0.0080317565038883</v>
      </c>
      <c r="G112" s="122">
        <v>0.06969602473794545</v>
      </c>
      <c r="H112" s="123">
        <v>0.006920747932720017</v>
      </c>
      <c r="I112" s="122">
        <v>0.11323142949673537</v>
      </c>
      <c r="J112" s="123">
        <v>0.006291576904552176</v>
      </c>
      <c r="K112" s="122">
        <v>0.13898437303978706</v>
      </c>
      <c r="L112" s="123">
        <v>0.009159278297167672</v>
      </c>
      <c r="M112" s="122">
        <v>0.06091103615856097</v>
      </c>
      <c r="N112" s="123">
        <v>0.005897410325454544</v>
      </c>
      <c r="O112" s="122">
        <v>0.0757700730965043</v>
      </c>
      <c r="P112" s="349">
        <v>0.006000445381304287</v>
      </c>
      <c r="Q112" s="196">
        <v>0.06465213882163034</v>
      </c>
    </row>
    <row r="113" spans="1:17" s="221" customFormat="1" ht="13.5" thickTop="1">
      <c r="A113" s="127">
        <f t="shared" si="1"/>
        <v>40544</v>
      </c>
      <c r="B113" s="110">
        <v>0.008301286965446408</v>
      </c>
      <c r="C113" s="111">
        <v>0.05992987349599699</v>
      </c>
      <c r="D113" s="95">
        <v>0.009400000000000075</v>
      </c>
      <c r="E113" s="111">
        <v>0.03243384588805709</v>
      </c>
      <c r="F113" s="95">
        <v>0.007900000000000018</v>
      </c>
      <c r="G113" s="111">
        <v>0.07166191017485546</v>
      </c>
      <c r="H113" s="95">
        <v>0.007936913309097626</v>
      </c>
      <c r="I113" s="111">
        <v>0.1150377472982369</v>
      </c>
      <c r="J113" s="95">
        <v>0.007557961393116042</v>
      </c>
      <c r="K113" s="111">
        <v>0.14177204273744803</v>
      </c>
      <c r="L113" s="95">
        <v>0.010828134347491858</v>
      </c>
      <c r="M113" s="111">
        <v>0.06180557010207166</v>
      </c>
      <c r="N113" s="95">
        <v>0.003714670967400968</v>
      </c>
      <c r="O113" s="111">
        <v>0.07420053101435053</v>
      </c>
      <c r="P113" s="348">
        <v>0.009400320217359592</v>
      </c>
      <c r="Q113" s="195">
        <v>0.0652850138890666</v>
      </c>
    </row>
    <row r="114" spans="1:17" s="221" customFormat="1" ht="12.75">
      <c r="A114" s="120">
        <f t="shared" si="1"/>
        <v>40575</v>
      </c>
      <c r="B114" s="110">
        <v>0.00800019860849921</v>
      </c>
      <c r="C114" s="111">
        <v>0.06014171342034569</v>
      </c>
      <c r="D114" s="95">
        <v>0.0046999999999999265</v>
      </c>
      <c r="E114" s="111">
        <v>0.032947903767905684</v>
      </c>
      <c r="F114" s="95">
        <v>0.009300000000000086</v>
      </c>
      <c r="G114" s="111">
        <v>0.07166191017485546</v>
      </c>
      <c r="H114" s="95">
        <v>0.009963095565959756</v>
      </c>
      <c r="I114" s="111">
        <v>0.11303822087543058</v>
      </c>
      <c r="J114" s="95">
        <v>0.012027071345517504</v>
      </c>
      <c r="K114" s="111">
        <v>0.13931341266396058</v>
      </c>
      <c r="L114" s="95">
        <v>0.006710236704233763</v>
      </c>
      <c r="M114" s="111">
        <v>0.0595580972494536</v>
      </c>
      <c r="N114" s="95">
        <v>0.0038875059816227964</v>
      </c>
      <c r="O114" s="111">
        <v>0.07458586902887765</v>
      </c>
      <c r="P114" s="348">
        <v>0.005401410735528911</v>
      </c>
      <c r="Q114" s="195">
        <v>0.06359502070469025</v>
      </c>
    </row>
    <row r="115" spans="1:17" s="221" customFormat="1" ht="12.75">
      <c r="A115" s="109">
        <f t="shared" si="1"/>
        <v>40603</v>
      </c>
      <c r="B115" s="110">
        <v>0.00789975986700342</v>
      </c>
      <c r="C115" s="111">
        <v>0.06298987616320217</v>
      </c>
      <c r="D115" s="95">
        <v>0.010499999999999954</v>
      </c>
      <c r="E115" s="111">
        <v>0.04525721686107409</v>
      </c>
      <c r="F115" s="95">
        <v>0.006799999999999917</v>
      </c>
      <c r="G115" s="111">
        <v>0.07038612218655182</v>
      </c>
      <c r="H115" s="95">
        <v>0.006221681206465268</v>
      </c>
      <c r="I115" s="111">
        <v>0.1094810624100988</v>
      </c>
      <c r="J115" s="95">
        <v>0.006485114874127396</v>
      </c>
      <c r="K115" s="111">
        <v>0.1345995886404543</v>
      </c>
      <c r="L115" s="95">
        <v>0.006242791395585812</v>
      </c>
      <c r="M115" s="111">
        <v>0.057387610536162814</v>
      </c>
      <c r="N115" s="95">
        <v>0.004432218973920543</v>
      </c>
      <c r="O115" s="111">
        <v>0.0745313428366916</v>
      </c>
      <c r="P115" s="348">
        <v>0.006600452978122062</v>
      </c>
      <c r="Q115" s="195">
        <v>0.06306781067665534</v>
      </c>
    </row>
    <row r="116" spans="1:17" s="221" customFormat="1" ht="12.75">
      <c r="A116" s="109">
        <f t="shared" si="1"/>
        <v>40634</v>
      </c>
      <c r="B116" s="110">
        <v>0.007700390364890453</v>
      </c>
      <c r="C116" s="111">
        <v>0.06510256923504087</v>
      </c>
      <c r="D116" s="95">
        <v>0.012899999999999912</v>
      </c>
      <c r="E116" s="111">
        <v>0.057260869740944464</v>
      </c>
      <c r="F116" s="95">
        <v>0.005600000000000049</v>
      </c>
      <c r="G116" s="111">
        <v>0.06836752801071633</v>
      </c>
      <c r="H116" s="95">
        <v>0.004470470396683579</v>
      </c>
      <c r="I116" s="111">
        <v>0.10597325961944737</v>
      </c>
      <c r="J116" s="95">
        <v>0.002860666422098479</v>
      </c>
      <c r="K116" s="111">
        <v>0.1297437746201462</v>
      </c>
      <c r="L116" s="95">
        <v>0.007775941598366476</v>
      </c>
      <c r="M116" s="111">
        <v>0.05792898405967262</v>
      </c>
      <c r="N116" s="95">
        <v>0.007473441309648221</v>
      </c>
      <c r="O116" s="111">
        <v>0.07006388572247757</v>
      </c>
      <c r="P116" s="348">
        <v>0.007201313215567495</v>
      </c>
      <c r="Q116" s="195">
        <v>0.06296481939788867</v>
      </c>
    </row>
    <row r="117" spans="1:17" s="221" customFormat="1" ht="12.75">
      <c r="A117" s="109">
        <f t="shared" si="1"/>
        <v>40664</v>
      </c>
      <c r="B117" s="110">
        <v>0.004701324918840788</v>
      </c>
      <c r="C117" s="111">
        <v>0.0655278165324007</v>
      </c>
      <c r="D117" s="95">
        <v>0.00550000000000006</v>
      </c>
      <c r="E117" s="111">
        <v>0.059579193187002444</v>
      </c>
      <c r="F117" s="95">
        <v>0.0043999999999999595</v>
      </c>
      <c r="G117" s="111">
        <v>0.06804851710357651</v>
      </c>
      <c r="H117" s="95">
        <v>0.004316754836384273</v>
      </c>
      <c r="I117" s="111">
        <v>0.09772933696639408</v>
      </c>
      <c r="J117" s="95">
        <v>0.0002665711939666693</v>
      </c>
      <c r="K117" s="111">
        <v>0.11347179774867189</v>
      </c>
      <c r="L117" s="95">
        <v>0.008994111589925913</v>
      </c>
      <c r="M117" s="111">
        <v>0.06222608432824539</v>
      </c>
      <c r="N117" s="95">
        <v>0.020333064674703305</v>
      </c>
      <c r="O117" s="111">
        <v>0.08179629277501199</v>
      </c>
      <c r="P117" s="348">
        <v>0.005699819338714773</v>
      </c>
      <c r="Q117" s="195">
        <v>0.06444508910328994</v>
      </c>
    </row>
    <row r="118" spans="1:17" s="221" customFormat="1" ht="12.75">
      <c r="A118" s="109">
        <f t="shared" si="1"/>
        <v>40695</v>
      </c>
      <c r="B118" s="110">
        <v>0.0014994358259570184</v>
      </c>
      <c r="C118" s="111">
        <v>0.06712550711406307</v>
      </c>
      <c r="D118" s="95">
        <v>-0.0011999999999999789</v>
      </c>
      <c r="E118" s="111">
        <v>0.057039251053913276</v>
      </c>
      <c r="F118" s="95">
        <v>0.0025999999999999357</v>
      </c>
      <c r="G118" s="111">
        <v>0.07136112380995074</v>
      </c>
      <c r="H118" s="95">
        <v>-0.001822437036734459</v>
      </c>
      <c r="I118" s="111">
        <v>0.08649111439124768</v>
      </c>
      <c r="J118" s="95">
        <v>-0.004497433233930703</v>
      </c>
      <c r="K118" s="111">
        <v>0.09652930740420129</v>
      </c>
      <c r="L118" s="95">
        <v>-0.001225734962174485</v>
      </c>
      <c r="M118" s="111">
        <v>0.06283300239324996</v>
      </c>
      <c r="N118" s="95">
        <v>0.014256580326681645</v>
      </c>
      <c r="O118" s="111">
        <v>0.07809239537820512</v>
      </c>
      <c r="P118" s="348">
        <v>0.00220077774489158</v>
      </c>
      <c r="Q118" s="195">
        <v>0.06796365112575331</v>
      </c>
    </row>
    <row r="119" spans="1:17" s="221" customFormat="1" ht="12.75">
      <c r="A119" s="109">
        <f t="shared" si="1"/>
        <v>40725</v>
      </c>
      <c r="B119" s="110">
        <v>0.0015996144055669959</v>
      </c>
      <c r="C119" s="111">
        <v>0.06872599283200209</v>
      </c>
      <c r="D119" s="95">
        <v>0.0028999999999999027</v>
      </c>
      <c r="E119" s="111">
        <v>0.05672315079941126</v>
      </c>
      <c r="F119" s="95">
        <v>0.001100000000000101</v>
      </c>
      <c r="G119" s="111">
        <v>0.07382821490402658</v>
      </c>
      <c r="H119" s="95">
        <v>-0.001154020880027029</v>
      </c>
      <c r="I119" s="111">
        <v>0.0835618358052086</v>
      </c>
      <c r="J119" s="95">
        <v>-0.0022119786852795587</v>
      </c>
      <c r="K119" s="111">
        <v>0.09190692979961379</v>
      </c>
      <c r="L119" s="95">
        <v>-0.0012820266979320927</v>
      </c>
      <c r="M119" s="111">
        <v>0.06329693533522329</v>
      </c>
      <c r="N119" s="95">
        <v>0.005915207700418534</v>
      </c>
      <c r="O119" s="111">
        <v>0.0778000501127536</v>
      </c>
      <c r="P119" s="348">
        <v>0</v>
      </c>
      <c r="Q119" s="195">
        <v>0.06871121166478122</v>
      </c>
    </row>
    <row r="120" spans="1:17" s="221" customFormat="1" ht="12.75">
      <c r="A120" s="109">
        <f t="shared" si="1"/>
        <v>40756</v>
      </c>
      <c r="B120" s="110">
        <v>0.0036994038846747124</v>
      </c>
      <c r="C120" s="111">
        <v>0.07225226440980759</v>
      </c>
      <c r="D120" s="95">
        <v>0.00029999999999996696</v>
      </c>
      <c r="E120" s="111">
        <v>0.05714588233288431</v>
      </c>
      <c r="F120" s="95">
        <v>0.0051000000000001044</v>
      </c>
      <c r="G120" s="111">
        <v>0.07865754427347338</v>
      </c>
      <c r="H120" s="95">
        <v>0.004399399043383934</v>
      </c>
      <c r="I120" s="111">
        <v>0.08001715166475454</v>
      </c>
      <c r="J120" s="95">
        <v>0.005671458814359598</v>
      </c>
      <c r="K120" s="111">
        <v>0.08469080831720976</v>
      </c>
      <c r="L120" s="95">
        <v>0.0020873390952302895</v>
      </c>
      <c r="M120" s="111">
        <v>0.06836119697160203</v>
      </c>
      <c r="N120" s="95">
        <v>0.0015567659122233124</v>
      </c>
      <c r="O120" s="111">
        <v>0.0770587237386049</v>
      </c>
      <c r="P120" s="348">
        <v>0.004198904074340426</v>
      </c>
      <c r="Q120" s="195">
        <v>0.07395037869548626</v>
      </c>
    </row>
    <row r="121" spans="1:17" s="221" customFormat="1" ht="12.75">
      <c r="A121" s="109">
        <f t="shared" si="1"/>
        <v>40787</v>
      </c>
      <c r="B121" s="110">
        <v>0.005300914550096403</v>
      </c>
      <c r="C121" s="111">
        <v>0.07310902059629787</v>
      </c>
      <c r="D121" s="95">
        <v>0.006199999999999983</v>
      </c>
      <c r="E121" s="111">
        <v>0.06168298912401271</v>
      </c>
      <c r="F121" s="95">
        <v>0.004899999999999904</v>
      </c>
      <c r="G121" s="111">
        <v>0.07790668878322715</v>
      </c>
      <c r="H121" s="95">
        <v>0.006453232840023304</v>
      </c>
      <c r="I121" s="111">
        <v>0.07458818623216468</v>
      </c>
      <c r="J121" s="95">
        <v>0.007440757278641907</v>
      </c>
      <c r="K121" s="111">
        <v>0.07556372375768716</v>
      </c>
      <c r="L121" s="95">
        <v>0.005901352165106566</v>
      </c>
      <c r="M121" s="111">
        <v>0.07105780860644373</v>
      </c>
      <c r="N121" s="95">
        <v>0.0014113463124691972</v>
      </c>
      <c r="O121" s="111">
        <v>0.07642595546367503</v>
      </c>
      <c r="P121" s="348">
        <v>0.004501645167865442</v>
      </c>
      <c r="Q121" s="195">
        <v>0.07299018067923457</v>
      </c>
    </row>
    <row r="122" spans="1:17" s="221" customFormat="1" ht="12.75">
      <c r="A122" s="109">
        <f t="shared" si="1"/>
        <v>40817</v>
      </c>
      <c r="B122" s="110">
        <v>0.004301235524688307</v>
      </c>
      <c r="C122" s="111">
        <v>0.06970099119292406</v>
      </c>
      <c r="D122" s="95">
        <v>0.0045999999999999375</v>
      </c>
      <c r="E122" s="111">
        <v>0.06337660107077059</v>
      </c>
      <c r="F122" s="95">
        <v>0.0041999999999999815</v>
      </c>
      <c r="G122" s="111">
        <v>0.07235377142472421</v>
      </c>
      <c r="H122" s="95">
        <v>0.0053115837731221305</v>
      </c>
      <c r="I122" s="111">
        <v>0.06949860376699357</v>
      </c>
      <c r="J122" s="95">
        <v>0.006774989175480917</v>
      </c>
      <c r="K122" s="111">
        <v>0.06893225601884834</v>
      </c>
      <c r="L122" s="95">
        <v>0.002620436685025096</v>
      </c>
      <c r="M122" s="111">
        <v>0.06786091049257492</v>
      </c>
      <c r="N122" s="95">
        <v>0.002040567136935234</v>
      </c>
      <c r="O122" s="111">
        <v>0.0769550720995047</v>
      </c>
      <c r="P122" s="348">
        <v>0.003200222624182514</v>
      </c>
      <c r="Q122" s="195">
        <v>0.06661078014096966</v>
      </c>
    </row>
    <row r="123" spans="1:17" s="221" customFormat="1" ht="12.75">
      <c r="A123" s="120">
        <f t="shared" si="1"/>
        <v>40848</v>
      </c>
      <c r="B123" s="110">
        <v>0.0051999240193749685</v>
      </c>
      <c r="C123" s="111">
        <v>0.06641308865574258</v>
      </c>
      <c r="D123" s="95">
        <v>0.0026999999999999247</v>
      </c>
      <c r="E123" s="111">
        <v>0.0627406736705487</v>
      </c>
      <c r="F123" s="95">
        <v>0.006199999999999983</v>
      </c>
      <c r="G123" s="111">
        <v>0.06789624387129622</v>
      </c>
      <c r="H123" s="95">
        <v>0.0049674843997233875</v>
      </c>
      <c r="I123" s="111">
        <v>0.05948489063205775</v>
      </c>
      <c r="J123" s="95">
        <v>0.005206883376948079</v>
      </c>
      <c r="K123" s="111">
        <v>0.05510067127619056</v>
      </c>
      <c r="L123" s="95">
        <v>0.004279987732692003</v>
      </c>
      <c r="M123" s="111">
        <v>0.06379871436621021</v>
      </c>
      <c r="N123" s="95">
        <v>0.005008416204549837</v>
      </c>
      <c r="O123" s="111">
        <v>0.07844375741054721</v>
      </c>
      <c r="P123" s="348">
        <v>0.005698104484512134</v>
      </c>
      <c r="Q123" s="195">
        <v>0.06175242290480121</v>
      </c>
    </row>
    <row r="124" spans="1:17" s="221" customFormat="1" ht="13.5" thickBot="1">
      <c r="A124" s="128">
        <f t="shared" si="1"/>
        <v>40878</v>
      </c>
      <c r="B124" s="121">
        <v>0.004998818944136119</v>
      </c>
      <c r="C124" s="122">
        <v>0.06503352743680169</v>
      </c>
      <c r="D124" s="123">
        <v>0.0019000000000000128</v>
      </c>
      <c r="E124" s="122">
        <v>0.06199868437115774</v>
      </c>
      <c r="F124" s="123">
        <v>0.006299999999999972</v>
      </c>
      <c r="G124" s="122">
        <v>0.0663067971896063</v>
      </c>
      <c r="H124" s="123">
        <v>-0.0011734711106607953</v>
      </c>
      <c r="I124" s="122">
        <v>0.050968130206239914</v>
      </c>
      <c r="J124" s="123">
        <v>-0.004824652714774502</v>
      </c>
      <c r="K124" s="122">
        <v>0.04344526085380518</v>
      </c>
      <c r="L124" s="123">
        <v>0.007118226334735134</v>
      </c>
      <c r="M124" s="122">
        <v>0.061647152665014415</v>
      </c>
      <c r="N124" s="123">
        <v>0.003468897063356735</v>
      </c>
      <c r="O124" s="122">
        <v>0.07584009729529662</v>
      </c>
      <c r="P124" s="349">
        <v>0.005099812671669701</v>
      </c>
      <c r="Q124" s="196">
        <v>0.060801877638154256</v>
      </c>
    </row>
    <row r="125" spans="1:17" s="221" customFormat="1" ht="13.5" thickTop="1">
      <c r="A125" s="127">
        <f t="shared" si="1"/>
        <v>40909</v>
      </c>
      <c r="B125" s="110">
        <v>0.00559973910974132</v>
      </c>
      <c r="C125" s="111">
        <v>0.06217997653937091</v>
      </c>
      <c r="D125" s="95">
        <v>0.0046999999999999265</v>
      </c>
      <c r="E125" s="111">
        <v>0.0570537727240954</v>
      </c>
      <c r="F125" s="95">
        <v>0.005900000000000016</v>
      </c>
      <c r="G125" s="111">
        <v>0.06419089918942844</v>
      </c>
      <c r="H125" s="95">
        <v>0.0024870470700597558</v>
      </c>
      <c r="I125" s="111">
        <v>0.04528559625447537</v>
      </c>
      <c r="J125" s="95">
        <v>-0.0007446716631318573</v>
      </c>
      <c r="K125" s="111">
        <v>0.03484690378939215</v>
      </c>
      <c r="L125" s="95">
        <v>0.009702954356401117</v>
      </c>
      <c r="M125" s="111">
        <v>0.060465404657428445</v>
      </c>
      <c r="N125" s="95">
        <v>0.006657819610156102</v>
      </c>
      <c r="O125" s="111">
        <v>0.0789947361720249</v>
      </c>
      <c r="P125" s="348">
        <v>0.005099663547982303</v>
      </c>
      <c r="Q125" s="195">
        <v>0.05628221920474896</v>
      </c>
    </row>
    <row r="126" spans="1:17" s="221" customFormat="1" ht="12.75">
      <c r="A126" s="120">
        <f t="shared" si="1"/>
        <v>40940</v>
      </c>
      <c r="B126" s="110">
        <v>0.004499253532936676</v>
      </c>
      <c r="C126" s="111">
        <v>0.058490856474355146</v>
      </c>
      <c r="D126" s="95">
        <v>0.0025999999999999357</v>
      </c>
      <c r="E126" s="111">
        <v>0.05484434411583372</v>
      </c>
      <c r="F126" s="95">
        <v>0.0051000000000001044</v>
      </c>
      <c r="G126" s="111">
        <v>0.059762481695526004</v>
      </c>
      <c r="H126" s="95">
        <v>-0.0006133689129458331</v>
      </c>
      <c r="I126" s="111">
        <v>0.03433922996878258</v>
      </c>
      <c r="J126" s="95">
        <v>-0.002571800087199261</v>
      </c>
      <c r="K126" s="111">
        <v>0.019918847684252228</v>
      </c>
      <c r="L126" s="95">
        <v>0.0027133616451315845</v>
      </c>
      <c r="M126" s="111">
        <v>0.05625510901089559</v>
      </c>
      <c r="N126" s="95">
        <v>0.00418879908208547</v>
      </c>
      <c r="O126" s="111">
        <v>0.07931857093190287</v>
      </c>
      <c r="P126" s="348">
        <v>0.0038991954176632593</v>
      </c>
      <c r="Q126" s="195">
        <v>0.05470398059006687</v>
      </c>
    </row>
    <row r="127" spans="1:17" s="221" customFormat="1" ht="12.75" customHeight="1">
      <c r="A127" s="109">
        <f t="shared" si="1"/>
        <v>40969</v>
      </c>
      <c r="B127" s="110">
        <v>0.002099942120708853</v>
      </c>
      <c r="C127" s="111">
        <v>0.05239991936124322</v>
      </c>
      <c r="D127" s="95">
        <v>0.0018000000000000238</v>
      </c>
      <c r="E127" s="111">
        <v>0.04576255708584087</v>
      </c>
      <c r="F127" s="95">
        <v>0.002144637251944026</v>
      </c>
      <c r="G127" s="111">
        <v>0.054862224664266046</v>
      </c>
      <c r="H127" s="95">
        <v>0.0042772357414930795</v>
      </c>
      <c r="I127" s="111">
        <v>0.03234044951858972</v>
      </c>
      <c r="J127" s="95">
        <v>0.004178637725588574</v>
      </c>
      <c r="K127" s="111">
        <v>0.017581585581929016</v>
      </c>
      <c r="L127" s="95">
        <v>0.004807756018308629</v>
      </c>
      <c r="M127" s="111">
        <v>0.054748749450537204</v>
      </c>
      <c r="N127" s="95">
        <v>0.003697265846582587</v>
      </c>
      <c r="O127" s="111">
        <v>0.07852882270985706</v>
      </c>
      <c r="P127" s="348">
        <v>0.0017989585871234226</v>
      </c>
      <c r="Q127" s="195">
        <v>0.04967303188347305</v>
      </c>
    </row>
    <row r="128" spans="1:17" s="221" customFormat="1" ht="12.75" customHeight="1">
      <c r="A128" s="109">
        <f t="shared" si="1"/>
        <v>41000</v>
      </c>
      <c r="B128" s="110">
        <v>0.0063998188894791586</v>
      </c>
      <c r="C128" s="111">
        <v>0.051041657194300205</v>
      </c>
      <c r="D128" s="95">
        <v>0.0046999999999999265</v>
      </c>
      <c r="E128" s="111">
        <v>0.03729651604713635</v>
      </c>
      <c r="F128" s="95">
        <v>0.006933248379323631</v>
      </c>
      <c r="G128" s="111">
        <v>0.05626078607182694</v>
      </c>
      <c r="H128" s="95">
        <v>0.008532738582763155</v>
      </c>
      <c r="I128" s="111">
        <v>0.036515429160973945</v>
      </c>
      <c r="J128" s="95">
        <v>0.00966675487748292</v>
      </c>
      <c r="K128" s="111">
        <v>0.024487580117291463</v>
      </c>
      <c r="L128" s="95">
        <v>0.005510114185180992</v>
      </c>
      <c r="M128" s="111">
        <v>0.0523773109870056</v>
      </c>
      <c r="N128" s="95">
        <v>0.008305865778016397</v>
      </c>
      <c r="O128" s="111">
        <v>0.07941995665448709</v>
      </c>
      <c r="P128" s="348">
        <v>0.006402407124091791</v>
      </c>
      <c r="Q128" s="195">
        <v>0.04884043747734368</v>
      </c>
    </row>
    <row r="129" spans="1:17" s="221" customFormat="1" ht="12.75" customHeight="1">
      <c r="A129" s="109">
        <f t="shared" si="1"/>
        <v>41030</v>
      </c>
      <c r="B129" s="110">
        <v>0.003599176342337085</v>
      </c>
      <c r="C129" s="111">
        <v>0.049888673678113005</v>
      </c>
      <c r="D129" s="95">
        <v>0.003241985959847815</v>
      </c>
      <c r="E129" s="111">
        <v>0.03496709775073126</v>
      </c>
      <c r="F129" s="95">
        <v>0.0037061464298466795</v>
      </c>
      <c r="G129" s="111">
        <v>0.055531106345195314</v>
      </c>
      <c r="H129" s="95">
        <v>0.01022637116875491</v>
      </c>
      <c r="I129" s="111">
        <v>0.042614509435624726</v>
      </c>
      <c r="J129" s="95">
        <v>0.011718475496610647</v>
      </c>
      <c r="K129" s="111">
        <v>0.03621678717531229</v>
      </c>
      <c r="L129" s="95">
        <v>0.0049080559271792445</v>
      </c>
      <c r="M129" s="111">
        <v>0.04811556929643368</v>
      </c>
      <c r="N129" s="95">
        <v>0.012955711963615002</v>
      </c>
      <c r="O129" s="111">
        <v>0.07161538575570248</v>
      </c>
      <c r="P129" s="348">
        <v>0.005499029169863112</v>
      </c>
      <c r="Q129" s="195">
        <v>0.048631034189712485</v>
      </c>
    </row>
    <row r="130" spans="1:17" s="221" customFormat="1" ht="12.75" customHeight="1">
      <c r="A130" s="109">
        <f t="shared" si="1"/>
        <v>41061</v>
      </c>
      <c r="B130" s="110">
        <v>0.0007988643482357283</v>
      </c>
      <c r="C130" s="111">
        <v>0.04915425283547448</v>
      </c>
      <c r="D130" s="95">
        <v>0.001455004244789615</v>
      </c>
      <c r="E130" s="111">
        <v>0.03771824116056899</v>
      </c>
      <c r="F130" s="95">
        <v>0.0005667881392334984</v>
      </c>
      <c r="G130" s="111">
        <v>0.05339055341797705</v>
      </c>
      <c r="H130" s="95">
        <v>0.006600156655810707</v>
      </c>
      <c r="I130" s="111">
        <v>0.051412060810010596</v>
      </c>
      <c r="J130" s="95">
        <v>0.007353258655613315</v>
      </c>
      <c r="K130" s="111">
        <v>0.04855215052397699</v>
      </c>
      <c r="L130" s="95">
        <v>0.001665444122783466</v>
      </c>
      <c r="M130" s="111">
        <v>0.051149577999545226</v>
      </c>
      <c r="N130" s="95">
        <v>0.01305877238053843</v>
      </c>
      <c r="O130" s="111">
        <v>0.07034983870462597</v>
      </c>
      <c r="P130" s="348">
        <v>0.0025989414204192762</v>
      </c>
      <c r="Q130" s="195">
        <v>0.04904764411071527</v>
      </c>
    </row>
    <row r="131" spans="1:17" s="221" customFormat="1" ht="12.75" customHeight="1">
      <c r="A131" s="109">
        <f t="shared" si="1"/>
        <v>41091</v>
      </c>
      <c r="B131" s="110">
        <v>0.004301235815684201</v>
      </c>
      <c r="C131" s="111">
        <v>0.0519841436932682</v>
      </c>
      <c r="D131" s="95">
        <v>0.0019419261649988862</v>
      </c>
      <c r="E131" s="111">
        <v>0.03672690533949097</v>
      </c>
      <c r="F131" s="95">
        <v>0.005123368199394518</v>
      </c>
      <c r="G131" s="111">
        <v>0.057624074598842556</v>
      </c>
      <c r="H131" s="95">
        <v>0.013410683496402287</v>
      </c>
      <c r="I131" s="111">
        <v>0.06674325917655155</v>
      </c>
      <c r="J131" s="95">
        <v>0.018093349683007798</v>
      </c>
      <c r="K131" s="111">
        <v>0.06989054632833769</v>
      </c>
      <c r="L131" s="95">
        <v>0.0025200732827928007</v>
      </c>
      <c r="M131" s="111">
        <v>0.05515128408383352</v>
      </c>
      <c r="N131" s="95">
        <v>0.008456424541772867</v>
      </c>
      <c r="O131" s="111">
        <v>0.07305383504093266</v>
      </c>
      <c r="P131" s="348">
        <v>0.004298042188823903</v>
      </c>
      <c r="Q131" s="195">
        <v>0.0535564951431895</v>
      </c>
    </row>
    <row r="132" spans="1:17" s="221" customFormat="1" ht="12.75" customHeight="1">
      <c r="A132" s="109">
        <f t="shared" si="1"/>
        <v>41122</v>
      </c>
      <c r="B132" s="110">
        <v>0.004099837035766329</v>
      </c>
      <c r="C132" s="111">
        <v>0.052403840391230805</v>
      </c>
      <c r="D132" s="95">
        <v>0.0013227071684887015</v>
      </c>
      <c r="E132" s="111">
        <v>0.037786855392331065</v>
      </c>
      <c r="F132" s="95">
        <v>0.0049476089674242996</v>
      </c>
      <c r="G132" s="111">
        <v>0.057463719982580264</v>
      </c>
      <c r="H132" s="95">
        <v>0.014277891495299011</v>
      </c>
      <c r="I132" s="111">
        <v>0.07723491741922195</v>
      </c>
      <c r="J132" s="95">
        <v>0.019887793672148657</v>
      </c>
      <c r="K132" s="111">
        <v>0.08501469262330974</v>
      </c>
      <c r="L132" s="95">
        <v>0.003306592909541939</v>
      </c>
      <c r="M132" s="111">
        <v>0.05643510154924192</v>
      </c>
      <c r="N132" s="95">
        <v>0.0031975209057515386</v>
      </c>
      <c r="O132" s="111">
        <v>0.07481171686859356</v>
      </c>
      <c r="P132" s="348">
        <v>0.004498903721795067</v>
      </c>
      <c r="Q132" s="195">
        <v>0.0538712401362722</v>
      </c>
    </row>
    <row r="133" spans="1:17" s="221" customFormat="1" ht="12.75" customHeight="1">
      <c r="A133" s="109">
        <f t="shared" si="1"/>
        <v>41153</v>
      </c>
      <c r="B133" s="110">
        <v>0.005700390656142806</v>
      </c>
      <c r="C133" s="111">
        <v>0.052822033772001786</v>
      </c>
      <c r="D133" s="95">
        <v>0.0030294569896280876</v>
      </c>
      <c r="E133" s="111">
        <v>0.034516781986825285</v>
      </c>
      <c r="F133" s="95">
        <v>0.006567436435157115</v>
      </c>
      <c r="G133" s="111">
        <v>0.059218375705095694</v>
      </c>
      <c r="H133" s="95">
        <v>0.009656205611237478</v>
      </c>
      <c r="I133" s="111">
        <v>0.08066314835545585</v>
      </c>
      <c r="J133" s="95">
        <v>0.012478911662299641</v>
      </c>
      <c r="K133" s="111">
        <v>0.09044078988062099</v>
      </c>
      <c r="L133" s="95">
        <v>0.00490726970292088</v>
      </c>
      <c r="M133" s="111">
        <v>0.055391079086575035</v>
      </c>
      <c r="N133" s="95">
        <v>0.0020535425054375445</v>
      </c>
      <c r="O133" s="111">
        <v>0.0755009840666061</v>
      </c>
      <c r="P133" s="348">
        <v>0.006302306240692168</v>
      </c>
      <c r="Q133" s="195">
        <v>0.05576040072352839</v>
      </c>
    </row>
    <row r="134" spans="1:17" s="221" customFormat="1" ht="12.75" customHeight="1">
      <c r="A134" s="109">
        <f t="shared" si="1"/>
        <v>41183</v>
      </c>
      <c r="B134" s="110">
        <v>0.005900239520280071</v>
      </c>
      <c r="C134" s="111">
        <v>0.05449829043593879</v>
      </c>
      <c r="D134" s="95">
        <v>0.0024968425950546713</v>
      </c>
      <c r="E134" s="111">
        <v>0.032350992985654914</v>
      </c>
      <c r="F134" s="95">
        <v>0.007051608031682921</v>
      </c>
      <c r="G134" s="111">
        <v>0.06222621839327225</v>
      </c>
      <c r="H134" s="95">
        <v>0.0002407242247497443</v>
      </c>
      <c r="I134" s="111">
        <v>0.07521221042450565</v>
      </c>
      <c r="J134" s="95">
        <v>-0.0019959832167238956</v>
      </c>
      <c r="K134" s="111">
        <v>0.08094092529696684</v>
      </c>
      <c r="L134" s="95">
        <v>0.005777977166548265</v>
      </c>
      <c r="M134" s="111">
        <v>0.058714809517476985</v>
      </c>
      <c r="N134" s="95">
        <v>0.0024226400426414774</v>
      </c>
      <c r="O134" s="111">
        <v>0.0759110670508174</v>
      </c>
      <c r="P134" s="348">
        <v>0.007097514634333724</v>
      </c>
      <c r="Q134" s="195">
        <v>0.059861881645862036</v>
      </c>
    </row>
    <row r="135" spans="1:17" s="221" customFormat="1" ht="12.75" customHeight="1">
      <c r="A135" s="120">
        <f aca="true" t="shared" si="2" ref="A135:A198">EDATE(A134,1)</f>
        <v>41214</v>
      </c>
      <c r="B135" s="110">
        <v>0.006000731796560466</v>
      </c>
      <c r="C135" s="111">
        <v>0.055338372505019384</v>
      </c>
      <c r="D135" s="95">
        <v>0.00542467002341418</v>
      </c>
      <c r="E135" s="111">
        <v>0.03515623463742501</v>
      </c>
      <c r="F135" s="95">
        <v>0.0062095833856155025</v>
      </c>
      <c r="G135" s="111">
        <v>0.06223633539134599</v>
      </c>
      <c r="H135" s="95">
        <v>-0.0002584203611571967</v>
      </c>
      <c r="I135" s="111">
        <v>0.06962102792692404</v>
      </c>
      <c r="J135" s="95">
        <v>-0.0018969568762021716</v>
      </c>
      <c r="K135" s="111">
        <v>0.07330186931417715</v>
      </c>
      <c r="L135" s="95">
        <v>0.0033325386510394406</v>
      </c>
      <c r="M135" s="111">
        <v>0.05771600601022597</v>
      </c>
      <c r="N135" s="95">
        <v>0.002295849809958783</v>
      </c>
      <c r="O135" s="111">
        <v>0.07300713096730438</v>
      </c>
      <c r="P135" s="348">
        <v>0.005400807531141361</v>
      </c>
      <c r="Q135" s="195">
        <v>0.05954857320170559</v>
      </c>
    </row>
    <row r="136" spans="1:17" s="221" customFormat="1" ht="12.75" customHeight="1" thickBot="1">
      <c r="A136" s="128">
        <f t="shared" si="2"/>
        <v>41244</v>
      </c>
      <c r="B136" s="121">
        <v>0.007901024559204606</v>
      </c>
      <c r="C136" s="122">
        <v>0.058385947181474496</v>
      </c>
      <c r="D136" s="123">
        <v>0.00331390604004711</v>
      </c>
      <c r="E136" s="122">
        <v>0.03661707269765713</v>
      </c>
      <c r="F136" s="123">
        <v>0.009392241667731005</v>
      </c>
      <c r="G136" s="122">
        <v>0.06550046284565902</v>
      </c>
      <c r="H136" s="123">
        <v>0.006821298552669219</v>
      </c>
      <c r="I136" s="122">
        <v>0.07818244825167131</v>
      </c>
      <c r="J136" s="123">
        <v>0.007258794993762807</v>
      </c>
      <c r="K136" s="122">
        <v>0.08633393150172264</v>
      </c>
      <c r="L136" s="123">
        <v>0.0073327831616814</v>
      </c>
      <c r="M136" s="122">
        <v>0.057941342206241364</v>
      </c>
      <c r="N136" s="123">
        <v>0.0028498322276189203</v>
      </c>
      <c r="O136" s="122">
        <v>0.0723451662714163</v>
      </c>
      <c r="P136" s="349">
        <v>0.007400116058984052</v>
      </c>
      <c r="Q136" s="196">
        <v>0.061973489753506694</v>
      </c>
    </row>
    <row r="137" spans="1:17" s="221" customFormat="1" ht="13.5" thickTop="1">
      <c r="A137" s="127">
        <f t="shared" si="2"/>
        <v>41275</v>
      </c>
      <c r="B137" s="110">
        <v>0.00859967910816506</v>
      </c>
      <c r="C137" s="111">
        <v>0.06154336082552536</v>
      </c>
      <c r="D137" s="95">
        <v>-0.0022451092359643265</v>
      </c>
      <c r="E137" s="111">
        <v>0.02945133286910062</v>
      </c>
      <c r="F137" s="95">
        <v>0.012046885828788323</v>
      </c>
      <c r="G137" s="111">
        <v>0.07201155708527862</v>
      </c>
      <c r="H137" s="95">
        <v>0.0033806824863007456</v>
      </c>
      <c r="I137" s="111">
        <v>0.0791435599425836</v>
      </c>
      <c r="J137" s="95">
        <v>0.0010671038730216686</v>
      </c>
      <c r="K137" s="111">
        <v>0.08830359149289224</v>
      </c>
      <c r="L137" s="95">
        <v>0.009808173731747694</v>
      </c>
      <c r="M137" s="111">
        <v>0.0580515884194468</v>
      </c>
      <c r="N137" s="95">
        <v>0.003871098345377355</v>
      </c>
      <c r="O137" s="111">
        <v>0.06937660334981843</v>
      </c>
      <c r="P137" s="348">
        <v>0.009200364999851995</v>
      </c>
      <c r="Q137" s="195">
        <v>0.06630623046491713</v>
      </c>
    </row>
    <row r="138" spans="1:17" s="221" customFormat="1" ht="12.75">
      <c r="A138" s="120">
        <f t="shared" si="2"/>
        <v>41306</v>
      </c>
      <c r="B138" s="110">
        <v>0.005999823858382047</v>
      </c>
      <c r="C138" s="111">
        <v>0.06312914644042356</v>
      </c>
      <c r="D138" s="95">
        <v>-0.011098461532127013</v>
      </c>
      <c r="E138" s="111">
        <v>0.015386003243622604</v>
      </c>
      <c r="F138" s="95">
        <v>0.01127526290090164</v>
      </c>
      <c r="G138" s="111">
        <v>0.0785979198330713</v>
      </c>
      <c r="H138" s="95">
        <v>0.0029102869855481828</v>
      </c>
      <c r="I138" s="111">
        <v>0.0829484242984111</v>
      </c>
      <c r="J138" s="95">
        <v>0.002093106162485814</v>
      </c>
      <c r="K138" s="111">
        <v>0.09339351598665924</v>
      </c>
      <c r="L138" s="95">
        <v>0.0029739029965087926</v>
      </c>
      <c r="M138" s="111">
        <v>0.058326508652105646</v>
      </c>
      <c r="N138" s="95">
        <v>0.008043359567469821</v>
      </c>
      <c r="O138" s="111">
        <v>0.07348138603912391</v>
      </c>
      <c r="P138" s="348">
        <v>0.005201040208041574</v>
      </c>
      <c r="Q138" s="195">
        <v>0.06768900397187383</v>
      </c>
    </row>
    <row r="139" spans="1:17" s="221" customFormat="1" ht="12.75">
      <c r="A139" s="109">
        <f t="shared" si="2"/>
        <v>41334</v>
      </c>
      <c r="B139" s="110">
        <v>0.004700101771703213</v>
      </c>
      <c r="C139" s="111">
        <v>0.06588765923358908</v>
      </c>
      <c r="D139" s="95">
        <v>0.0025689494370793042</v>
      </c>
      <c r="E139" s="111">
        <v>0.016165380859526568</v>
      </c>
      <c r="F139" s="95">
        <v>0.0053848758298862265</v>
      </c>
      <c r="G139" s="111">
        <v>0.08208535513933102</v>
      </c>
      <c r="H139" s="95">
        <v>0.002062449972442204</v>
      </c>
      <c r="I139" s="111">
        <v>0.08056014079123663</v>
      </c>
      <c r="J139" s="95">
        <v>0.00014793733092877126</v>
      </c>
      <c r="K139" s="111">
        <v>0.08900471352578654</v>
      </c>
      <c r="L139" s="95">
        <v>0.007202352033737869</v>
      </c>
      <c r="M139" s="111">
        <v>0.06084864726564865</v>
      </c>
      <c r="N139" s="95">
        <v>0.0027553460318299194</v>
      </c>
      <c r="O139" s="111">
        <v>0.07247397730873795</v>
      </c>
      <c r="P139" s="348">
        <v>0.005999336650083009</v>
      </c>
      <c r="Q139" s="195">
        <v>0.07216564814474413</v>
      </c>
    </row>
    <row r="140" spans="1:17" s="221" customFormat="1" ht="12.75">
      <c r="A140" s="109">
        <f t="shared" si="2"/>
        <v>41365</v>
      </c>
      <c r="B140" s="110">
        <v>0.0055004601870156655</v>
      </c>
      <c r="C140" s="111">
        <v>0.06493513984299737</v>
      </c>
      <c r="D140" s="95">
        <v>0.004134256394496605</v>
      </c>
      <c r="E140" s="111">
        <v>0.015593181131891232</v>
      </c>
      <c r="F140" s="95">
        <v>0.005947570017921677</v>
      </c>
      <c r="G140" s="111">
        <v>0.08102611102213908</v>
      </c>
      <c r="H140" s="95">
        <v>0.0014576522857931984</v>
      </c>
      <c r="I140" s="111">
        <v>0.0729797659033502</v>
      </c>
      <c r="J140" s="95">
        <v>-0.001211497960880048</v>
      </c>
      <c r="K140" s="111">
        <v>0.0772716654099852</v>
      </c>
      <c r="L140" s="95">
        <v>0.005957383326288701</v>
      </c>
      <c r="M140" s="111">
        <v>0.0613205319902419</v>
      </c>
      <c r="N140" s="95">
        <v>0.008352483066366378</v>
      </c>
      <c r="O140" s="111">
        <v>0.07252356129941462</v>
      </c>
      <c r="P140" s="348">
        <v>0.005900257427413846</v>
      </c>
      <c r="Q140" s="195">
        <v>0.07163068553814345</v>
      </c>
    </row>
    <row r="141" spans="1:17" s="221" customFormat="1" ht="12.75">
      <c r="A141" s="109">
        <f t="shared" si="2"/>
        <v>41395</v>
      </c>
      <c r="B141" s="110">
        <v>0.0036992704367089235</v>
      </c>
      <c r="C141" s="111">
        <v>0.06504135128766597</v>
      </c>
      <c r="D141" s="95">
        <v>0.0031039524212275182</v>
      </c>
      <c r="E141" s="111">
        <v>0.015453448223428312</v>
      </c>
      <c r="F141" s="95">
        <v>0.0038164272302518842</v>
      </c>
      <c r="G141" s="111">
        <v>0.08114488724484792</v>
      </c>
      <c r="H141" s="95">
        <v>4.463627259965186E-05</v>
      </c>
      <c r="I141" s="111">
        <v>0.06216556045677546</v>
      </c>
      <c r="J141" s="95">
        <v>-0.003042996875903592</v>
      </c>
      <c r="K141" s="111">
        <v>0.06155373961166832</v>
      </c>
      <c r="L141" s="95">
        <v>0.0032650660181023916</v>
      </c>
      <c r="M141" s="111">
        <v>0.0595853096342549</v>
      </c>
      <c r="N141" s="95">
        <v>0.012365219111682757</v>
      </c>
      <c r="O141" s="111">
        <v>0.07189834393897465</v>
      </c>
      <c r="P141" s="348">
        <v>0.0035005099993969946</v>
      </c>
      <c r="Q141" s="195">
        <v>0.06950072379121264</v>
      </c>
    </row>
    <row r="142" spans="1:17" s="221" customFormat="1" ht="12.75">
      <c r="A142" s="109">
        <f t="shared" si="2"/>
        <v>41426</v>
      </c>
      <c r="B142" s="110">
        <v>0.0026009907508337538</v>
      </c>
      <c r="C142" s="111">
        <v>0.06695915835898392</v>
      </c>
      <c r="D142" s="95">
        <v>0.003747850861098634</v>
      </c>
      <c r="E142" s="111">
        <v>0.017778344492266784</v>
      </c>
      <c r="F142" s="95">
        <v>0.00218951007174617</v>
      </c>
      <c r="G142" s="111">
        <v>0.08289829095717671</v>
      </c>
      <c r="H142" s="95">
        <v>0.007479152880172535</v>
      </c>
      <c r="I142" s="111">
        <v>0.06309307821158128</v>
      </c>
      <c r="J142" s="95">
        <v>0.0068384623274468925</v>
      </c>
      <c r="K142" s="111">
        <v>0.061011244749406224</v>
      </c>
      <c r="L142" s="95">
        <v>0.0038851263959478466</v>
      </c>
      <c r="M142" s="111">
        <v>0.06193334184650756</v>
      </c>
      <c r="N142" s="95">
        <v>0.019551919056345568</v>
      </c>
      <c r="O142" s="111">
        <v>0.07876861973984983</v>
      </c>
      <c r="P142" s="348">
        <v>0.002801091171336978</v>
      </c>
      <c r="Q142" s="195">
        <v>0.0697163626633368</v>
      </c>
    </row>
    <row r="143" spans="1:17" s="221" customFormat="1" ht="12.75">
      <c r="A143" s="109">
        <f t="shared" si="2"/>
        <v>41456</v>
      </c>
      <c r="B143" s="110">
        <v>0.00029871471936959715</v>
      </c>
      <c r="C143" s="111">
        <v>0.06270692169139735</v>
      </c>
      <c r="D143" s="95">
        <v>-0.00270078209720348</v>
      </c>
      <c r="E143" s="111">
        <v>0.01306225486105328</v>
      </c>
      <c r="F143" s="95">
        <v>0.0012384940144278822</v>
      </c>
      <c r="G143" s="111">
        <v>0.07871281109611217</v>
      </c>
      <c r="H143" s="95">
        <v>0.002610020552707981</v>
      </c>
      <c r="I143" s="111">
        <v>0.051762913449628245</v>
      </c>
      <c r="J143" s="95">
        <v>0.003022771781608702</v>
      </c>
      <c r="K143" s="111">
        <v>0.0453053641214316</v>
      </c>
      <c r="L143" s="95">
        <v>-0.0006576945352454455</v>
      </c>
      <c r="M143" s="111">
        <v>0.058567247053441296</v>
      </c>
      <c r="N143" s="95">
        <v>0.007292855244147134</v>
      </c>
      <c r="O143" s="111">
        <v>0.07752392337556069</v>
      </c>
      <c r="P143" s="348">
        <v>-0.0013002240867163728</v>
      </c>
      <c r="Q143" s="195">
        <v>0.06375343454247728</v>
      </c>
    </row>
    <row r="144" spans="1:17" s="221" customFormat="1" ht="12.75">
      <c r="A144" s="109">
        <f t="shared" si="2"/>
        <v>41487</v>
      </c>
      <c r="B144" s="110">
        <v>0.0023997654040994743</v>
      </c>
      <c r="C144" s="111">
        <v>0.06090762064213395</v>
      </c>
      <c r="D144" s="95">
        <v>0.0008628838443018871</v>
      </c>
      <c r="E144" s="111">
        <v>0.01259704054971933</v>
      </c>
      <c r="F144" s="95">
        <v>0.0028756477432667626</v>
      </c>
      <c r="G144" s="111">
        <v>0.0764887636963778</v>
      </c>
      <c r="H144" s="95">
        <v>0.0014639544445040897</v>
      </c>
      <c r="I144" s="111">
        <v>0.03847540725600007</v>
      </c>
      <c r="J144" s="95">
        <v>0.0013868799753444794</v>
      </c>
      <c r="K144" s="111">
        <v>0.026343371980329433</v>
      </c>
      <c r="L144" s="95">
        <v>0.0009184314958152751</v>
      </c>
      <c r="M144" s="111">
        <v>0.0560475492151995</v>
      </c>
      <c r="N144" s="95">
        <v>0.0031182679879364628</v>
      </c>
      <c r="O144" s="111">
        <v>0.07743879864871128</v>
      </c>
      <c r="P144" s="348">
        <v>0.001599348780659593</v>
      </c>
      <c r="Q144" s="195">
        <v>0.06068283733639834</v>
      </c>
    </row>
    <row r="145" spans="1:17" s="221" customFormat="1" ht="12.75">
      <c r="A145" s="109">
        <f t="shared" si="2"/>
        <v>41518</v>
      </c>
      <c r="B145" s="110">
        <v>0.003499778579959534</v>
      </c>
      <c r="C145" s="111">
        <v>0.05858620748231913</v>
      </c>
      <c r="D145" s="95">
        <v>0.0016111111111110077</v>
      </c>
      <c r="E145" s="111">
        <v>0.011165165514490871</v>
      </c>
      <c r="F145" s="95">
        <v>0.004112344526287837</v>
      </c>
      <c r="G145" s="111">
        <v>0.0738631285346647</v>
      </c>
      <c r="H145" s="95">
        <v>0.014992230513937166</v>
      </c>
      <c r="I145" s="111">
        <v>0.04396374140693449</v>
      </c>
      <c r="J145" s="95">
        <v>0.021103140989546576</v>
      </c>
      <c r="K145" s="111">
        <v>0.035085697876209965</v>
      </c>
      <c r="L145" s="95">
        <v>0.0027135111263771883</v>
      </c>
      <c r="M145" s="111">
        <v>0.05374214906717012</v>
      </c>
      <c r="N145" s="95">
        <v>0.004341624655273879</v>
      </c>
      <c r="O145" s="111">
        <v>0.07989901497264662</v>
      </c>
      <c r="P145" s="348">
        <v>0.002701266495438892</v>
      </c>
      <c r="Q145" s="195">
        <v>0.0568871975662526</v>
      </c>
    </row>
    <row r="146" spans="1:17" s="221" customFormat="1" ht="12.75">
      <c r="A146" s="109">
        <f t="shared" si="2"/>
        <v>41548</v>
      </c>
      <c r="B146" s="110">
        <v>0.005699400105376062</v>
      </c>
      <c r="C146" s="111">
        <v>0.0583748487151341</v>
      </c>
      <c r="D146" s="95">
        <v>0.0014462296341490877</v>
      </c>
      <c r="E146" s="111">
        <v>0.010105468183419175</v>
      </c>
      <c r="F146" s="95">
        <v>0.007017171262029054</v>
      </c>
      <c r="G146" s="111">
        <v>0.07382640710261268</v>
      </c>
      <c r="H146" s="95">
        <v>0.008573291626109203</v>
      </c>
      <c r="I146" s="111">
        <v>0.05266054611521209</v>
      </c>
      <c r="J146" s="95">
        <v>0.010931179635775612</v>
      </c>
      <c r="K146" s="111">
        <v>0.04849318036898298</v>
      </c>
      <c r="L146" s="95">
        <v>0.004264783604439382</v>
      </c>
      <c r="M146" s="111">
        <v>0.0521567933800402</v>
      </c>
      <c r="N146" s="95">
        <v>0.003262634020131827</v>
      </c>
      <c r="O146" s="111">
        <v>0.0808039313548583</v>
      </c>
      <c r="P146" s="348">
        <v>0.0060997945086262995</v>
      </c>
      <c r="Q146" s="195">
        <v>0.0558401513643787</v>
      </c>
    </row>
    <row r="147" spans="1:17" s="221" customFormat="1" ht="12.75">
      <c r="A147" s="120">
        <f t="shared" si="2"/>
        <v>41579</v>
      </c>
      <c r="B147" s="110">
        <v>0.005401164800680869</v>
      </c>
      <c r="C147" s="111">
        <v>0.057744067237047725</v>
      </c>
      <c r="D147" s="95">
        <v>0.004757049931588098</v>
      </c>
      <c r="E147" s="111">
        <v>0.009434739957298488</v>
      </c>
      <c r="F147" s="95">
        <v>0.005560368905254132</v>
      </c>
      <c r="G147" s="111">
        <v>0.07313356570615182</v>
      </c>
      <c r="H147" s="95">
        <v>0.0028990613188011327</v>
      </c>
      <c r="I147" s="111">
        <v>0.05598516165313394</v>
      </c>
      <c r="J147" s="95">
        <v>0.0016635355381673378</v>
      </c>
      <c r="K147" s="111">
        <v>0.05223342747166515</v>
      </c>
      <c r="L147" s="95">
        <v>0.006544212416461415</v>
      </c>
      <c r="M147" s="111">
        <v>0.055524753891868395</v>
      </c>
      <c r="N147" s="95">
        <v>0.0027067637123157073</v>
      </c>
      <c r="O147" s="111">
        <v>0.08124703142476286</v>
      </c>
      <c r="P147" s="348">
        <v>0.0053992083226821475</v>
      </c>
      <c r="Q147" s="195">
        <v>0.055838471926199285</v>
      </c>
    </row>
    <row r="148" spans="1:17" s="221" customFormat="1" ht="13.5" thickBot="1">
      <c r="A148" s="128">
        <f t="shared" si="2"/>
        <v>41609</v>
      </c>
      <c r="B148" s="121">
        <v>0.009199573613781764</v>
      </c>
      <c r="C148" s="122">
        <v>0.05910683255331084</v>
      </c>
      <c r="D148" s="123">
        <v>0.009066855040567035</v>
      </c>
      <c r="E148" s="122">
        <v>0.015222785496553426</v>
      </c>
      <c r="F148" s="123">
        <v>0.009304843450189448</v>
      </c>
      <c r="G148" s="122">
        <v>0.07304064844668101</v>
      </c>
      <c r="H148" s="123">
        <v>0.005983167902415598</v>
      </c>
      <c r="I148" s="122">
        <v>0.055106104434671455</v>
      </c>
      <c r="J148" s="123">
        <v>0.006272715126730999</v>
      </c>
      <c r="K148" s="122">
        <v>0.051203318622375926</v>
      </c>
      <c r="L148" s="123">
        <v>0.006886535552193651</v>
      </c>
      <c r="M148" s="122">
        <v>0.05505715727826366</v>
      </c>
      <c r="N148" s="123">
        <v>0.0021751529515123824</v>
      </c>
      <c r="O148" s="122">
        <v>0.08051960949077941</v>
      </c>
      <c r="P148" s="349">
        <v>0.0071988083314071805</v>
      </c>
      <c r="Q148" s="196">
        <v>0.05562748481186075</v>
      </c>
    </row>
    <row r="149" spans="1:17" s="221" customFormat="1" ht="13.5" thickTop="1">
      <c r="A149" s="127">
        <f t="shared" si="2"/>
        <v>41640</v>
      </c>
      <c r="B149" s="110">
        <v>0.0054987825622019315</v>
      </c>
      <c r="C149" s="111">
        <v>0.055850653925756166</v>
      </c>
      <c r="D149" s="95">
        <v>0.003765323815824839</v>
      </c>
      <c r="E149" s="111">
        <v>0.021338444403727896</v>
      </c>
      <c r="F149" s="95">
        <v>0.0060683496672377935</v>
      </c>
      <c r="G149" s="111">
        <v>0.0667017995164767</v>
      </c>
      <c r="H149" s="95">
        <v>0.0048089603804073455</v>
      </c>
      <c r="I149" s="111">
        <v>0.056608011688024984</v>
      </c>
      <c r="J149" s="95">
        <v>0.003110924369747803</v>
      </c>
      <c r="K149" s="111">
        <v>0.053349499313475324</v>
      </c>
      <c r="L149" s="95">
        <v>0.008678510469504852</v>
      </c>
      <c r="M149" s="111">
        <v>0.053876874387762674</v>
      </c>
      <c r="N149" s="95">
        <v>0.0069973452860270235</v>
      </c>
      <c r="O149" s="111">
        <v>0.0838845545808915</v>
      </c>
      <c r="P149" s="348">
        <v>0.006300790722461702</v>
      </c>
      <c r="Q149" s="195">
        <v>0.05259451890378086</v>
      </c>
    </row>
    <row r="150" spans="1:17" s="221" customFormat="1" ht="12.75">
      <c r="A150" s="120">
        <f t="shared" si="2"/>
        <v>41671</v>
      </c>
      <c r="B150" s="110">
        <v>0.006899751588089753</v>
      </c>
      <c r="C150" s="111">
        <v>0.056795176240137524</v>
      </c>
      <c r="D150" s="95">
        <v>0.004027348883710813</v>
      </c>
      <c r="E150" s="111">
        <v>0.0369603957098128</v>
      </c>
      <c r="F150" s="95">
        <v>0.0077846099740139785</v>
      </c>
      <c r="G150" s="111">
        <v>0.06301982894407554</v>
      </c>
      <c r="H150" s="95">
        <v>0.0038431748062239812</v>
      </c>
      <c r="I150" s="111">
        <v>0.05759084809734616</v>
      </c>
      <c r="J150" s="95">
        <v>0.002660630542631104</v>
      </c>
      <c r="K150" s="111">
        <v>0.0539460521866546</v>
      </c>
      <c r="L150" s="95">
        <v>0.0069521902855236295</v>
      </c>
      <c r="M150" s="111">
        <v>0.058057067871399415</v>
      </c>
      <c r="N150" s="95">
        <v>0.004403724473229342</v>
      </c>
      <c r="O150" s="111">
        <v>0.07997108773889905</v>
      </c>
      <c r="P150" s="348">
        <v>0.006400705445920751</v>
      </c>
      <c r="Q150" s="195">
        <v>0.0538507462686566</v>
      </c>
    </row>
    <row r="151" spans="1:17" s="221" customFormat="1" ht="12.75">
      <c r="A151" s="120">
        <f t="shared" si="2"/>
        <v>41699</v>
      </c>
      <c r="B151" s="110">
        <v>0.00920048461753531</v>
      </c>
      <c r="C151" s="111">
        <v>0.061528910091982913</v>
      </c>
      <c r="D151" s="95">
        <v>-0.00022284413357809285</v>
      </c>
      <c r="E151" s="111">
        <v>0.03407283434319108</v>
      </c>
      <c r="F151" s="95">
        <v>0.011970309643826615</v>
      </c>
      <c r="G151" s="111">
        <v>0.06998278103805733</v>
      </c>
      <c r="H151" s="95">
        <v>0.016663658896798994</v>
      </c>
      <c r="I151" s="111">
        <v>0.0730011700089015</v>
      </c>
      <c r="J151" s="95">
        <v>0.021963809176875237</v>
      </c>
      <c r="K151" s="111">
        <v>0.07693540321046943</v>
      </c>
      <c r="L151" s="95">
        <v>0.008184673500640116</v>
      </c>
      <c r="M151" s="111">
        <v>0.05908898779183969</v>
      </c>
      <c r="N151" s="95">
        <v>0.0021860921898317898</v>
      </c>
      <c r="O151" s="111">
        <v>0.07935799931870258</v>
      </c>
      <c r="P151" s="348">
        <v>0.008200518669587264</v>
      </c>
      <c r="Q151" s="195">
        <v>0.05615662981093861</v>
      </c>
    </row>
    <row r="152" spans="1:17" s="221" customFormat="1" ht="12.75">
      <c r="A152" s="120">
        <f t="shared" si="2"/>
        <v>41730</v>
      </c>
      <c r="B152" s="110">
        <v>0.0067002190653553395</v>
      </c>
      <c r="C152" s="111">
        <v>0.06279552187877435</v>
      </c>
      <c r="D152" s="95">
        <v>0.0076747758511632735</v>
      </c>
      <c r="E152" s="111">
        <v>0.03771891549846251</v>
      </c>
      <c r="F152" s="95">
        <v>0.006390572058831534</v>
      </c>
      <c r="G152" s="111">
        <v>0.0704539830866191</v>
      </c>
      <c r="H152" s="95">
        <v>0.00784840070496129</v>
      </c>
      <c r="I152" s="111">
        <v>0.07984846955806213</v>
      </c>
      <c r="J152" s="95">
        <v>0.007918794341896573</v>
      </c>
      <c r="K152" s="111">
        <v>0.08678006502069824</v>
      </c>
      <c r="L152" s="95">
        <v>0.008179267763026798</v>
      </c>
      <c r="M152" s="111">
        <v>0.0614282253958367</v>
      </c>
      <c r="N152" s="95">
        <v>0.006655565339447778</v>
      </c>
      <c r="O152" s="111">
        <v>0.07754158913129916</v>
      </c>
      <c r="P152" s="348">
        <v>0.0077991743813479175</v>
      </c>
      <c r="Q152" s="195">
        <v>0.058150419667884146</v>
      </c>
    </row>
    <row r="153" spans="1:17" s="221" customFormat="1" ht="12.75">
      <c r="A153" s="120">
        <f t="shared" si="2"/>
        <v>41760</v>
      </c>
      <c r="B153" s="110">
        <v>0.00459931201426933</v>
      </c>
      <c r="C153" s="111">
        <v>0.06374855650409583</v>
      </c>
      <c r="D153" s="95">
        <v>0.005916499441031231</v>
      </c>
      <c r="E153" s="111">
        <v>0.04062851747554008</v>
      </c>
      <c r="F153" s="95">
        <v>0.004149930517218348</v>
      </c>
      <c r="G153" s="111">
        <v>0.07080962572427829</v>
      </c>
      <c r="H153" s="95">
        <v>-0.001331727831494156</v>
      </c>
      <c r="I153" s="111">
        <v>0.07836227122505579</v>
      </c>
      <c r="J153" s="95">
        <v>-0.006510108269281334</v>
      </c>
      <c r="K153" s="111">
        <v>0.08300057650341852</v>
      </c>
      <c r="L153" s="95">
        <v>0.006822854933995259</v>
      </c>
      <c r="M153" s="111">
        <v>0.0651922731068939</v>
      </c>
      <c r="N153" s="95">
        <v>0.01365788935810519</v>
      </c>
      <c r="O153" s="111">
        <v>0.07891748186769232</v>
      </c>
      <c r="P153" s="348">
        <v>0.0059992565976954015</v>
      </c>
      <c r="Q153" s="195">
        <v>0.06078524619291992</v>
      </c>
    </row>
    <row r="154" spans="1:17" s="221" customFormat="1" ht="12.75">
      <c r="A154" s="120">
        <f t="shared" si="2"/>
        <v>41791</v>
      </c>
      <c r="B154" s="110">
        <v>0.003999949271410674</v>
      </c>
      <c r="C154" s="111">
        <v>0.06523283601369245</v>
      </c>
      <c r="D154" s="95">
        <v>0.00248818311125909</v>
      </c>
      <c r="E154" s="111">
        <v>0.039322565804607246</v>
      </c>
      <c r="F154" s="95">
        <v>0.004501088710987755</v>
      </c>
      <c r="G154" s="111">
        <v>0.07328238531632247</v>
      </c>
      <c r="H154" s="95">
        <v>-0.007423350531511885</v>
      </c>
      <c r="I154" s="111">
        <v>0.062411273747815965</v>
      </c>
      <c r="J154" s="95">
        <v>-0.014400412793327266</v>
      </c>
      <c r="K154" s="111">
        <v>0.060155090498731356</v>
      </c>
      <c r="L154" s="95">
        <v>0.0033628682907422824</v>
      </c>
      <c r="M154" s="111">
        <v>0.06463812076056952</v>
      </c>
      <c r="N154" s="95">
        <v>0.012479344915559798</v>
      </c>
      <c r="O154" s="111">
        <v>0.07143309216700722</v>
      </c>
      <c r="P154" s="348">
        <v>0.0026011710196047755</v>
      </c>
      <c r="Q154" s="195">
        <v>0.06057376622023036</v>
      </c>
    </row>
    <row r="155" spans="1:17" s="221" customFormat="1" ht="12.75">
      <c r="A155" s="223">
        <f t="shared" si="2"/>
        <v>41821</v>
      </c>
      <c r="B155" s="224">
        <v>0.00010105297196782992</v>
      </c>
      <c r="C155" s="96">
        <v>0.06502234310726562</v>
      </c>
      <c r="D155" s="97">
        <v>0.003887029139873821</v>
      </c>
      <c r="E155" s="96">
        <v>0.046187968639629595</v>
      </c>
      <c r="F155" s="97">
        <v>-0.0009625080209002546</v>
      </c>
      <c r="G155" s="96">
        <v>0.07092301067313267</v>
      </c>
      <c r="H155" s="97">
        <v>-0.006077374110241229</v>
      </c>
      <c r="I155" s="96">
        <v>0.05320571441745359</v>
      </c>
      <c r="J155" s="97">
        <v>-0.011101833351557566</v>
      </c>
      <c r="K155" s="96">
        <v>0.04522594586265005</v>
      </c>
      <c r="L155" s="97">
        <v>0.0014913916505119307</v>
      </c>
      <c r="M155" s="96">
        <v>0.06692762563357024</v>
      </c>
      <c r="N155" s="97">
        <v>0.008001552716409899</v>
      </c>
      <c r="O155" s="96">
        <v>0.0721869165589546</v>
      </c>
      <c r="P155" s="350">
        <v>0.0012996680809871375</v>
      </c>
      <c r="Q155" s="239">
        <v>0.06333473352448982</v>
      </c>
    </row>
    <row r="156" spans="1:17" s="221" customFormat="1" ht="12.75">
      <c r="A156" s="223">
        <f t="shared" si="2"/>
        <v>41852</v>
      </c>
      <c r="B156" s="224">
        <v>0.0025008083420903215</v>
      </c>
      <c r="C156" s="96">
        <v>0.06512969846616312</v>
      </c>
      <c r="D156" s="97">
        <v>0.005062902428893956</v>
      </c>
      <c r="E156" s="96">
        <v>0.05057818930041158</v>
      </c>
      <c r="F156" s="97">
        <v>0.0017973331462237674</v>
      </c>
      <c r="G156" s="96">
        <v>0.06977153001118142</v>
      </c>
      <c r="H156" s="97">
        <v>-0.002657779431669338</v>
      </c>
      <c r="I156" s="96">
        <v>0.04887102653135611</v>
      </c>
      <c r="J156" s="97">
        <v>-0.004473163531822366</v>
      </c>
      <c r="K156" s="96">
        <v>0.039109359316473746</v>
      </c>
      <c r="L156" s="97">
        <v>0.0002393721085460765</v>
      </c>
      <c r="M156" s="96">
        <v>0.06620378321352338</v>
      </c>
      <c r="N156" s="97">
        <v>0.0019020478827158627</v>
      </c>
      <c r="O156" s="96">
        <v>0.07088695490329755</v>
      </c>
      <c r="P156" s="350">
        <v>0.0018009794972961846</v>
      </c>
      <c r="Q156" s="239">
        <v>0.06354879211448994</v>
      </c>
    </row>
    <row r="157" spans="1:17" s="221" customFormat="1" ht="12.75">
      <c r="A157" s="223">
        <f t="shared" si="2"/>
        <v>41883</v>
      </c>
      <c r="B157" s="224">
        <v>0.005699714258356803</v>
      </c>
      <c r="C157" s="96">
        <v>0.06746474315256257</v>
      </c>
      <c r="D157" s="97">
        <v>0.00403657793768275</v>
      </c>
      <c r="E157" s="96">
        <v>0.0531222331100305</v>
      </c>
      <c r="F157" s="97">
        <v>0.0061339116145628925</v>
      </c>
      <c r="G157" s="96">
        <v>0.07192528793362252</v>
      </c>
      <c r="H157" s="97">
        <v>0.002000932793166932</v>
      </c>
      <c r="I157" s="96">
        <v>0.03544610034304507</v>
      </c>
      <c r="J157" s="97">
        <v>0.0012571038145612334</v>
      </c>
      <c r="K157" s="96">
        <v>0.01891335545942452</v>
      </c>
      <c r="L157" s="97">
        <v>0.004231730384238297</v>
      </c>
      <c r="M157" s="96">
        <v>0.0678181337718009</v>
      </c>
      <c r="N157" s="97">
        <v>0.0015809166977223121</v>
      </c>
      <c r="O157" s="96">
        <v>0.06794332888455701</v>
      </c>
      <c r="P157" s="350">
        <v>0.00489847902226348</v>
      </c>
      <c r="Q157" s="239">
        <v>0.06587933941407664</v>
      </c>
    </row>
    <row r="158" spans="1:17" s="221" customFormat="1" ht="12.75">
      <c r="A158" s="223">
        <f t="shared" si="2"/>
        <v>41913</v>
      </c>
      <c r="B158" s="224">
        <v>0.004199196239765168</v>
      </c>
      <c r="C158" s="96">
        <v>0.06587240379756931</v>
      </c>
      <c r="D158" s="97">
        <v>0.003794070716016229</v>
      </c>
      <c r="E158" s="96">
        <v>0.0555912260224376</v>
      </c>
      <c r="F158" s="97">
        <v>0.004334764867788277</v>
      </c>
      <c r="G158" s="96">
        <v>0.06906998483794835</v>
      </c>
      <c r="H158" s="97">
        <v>0.0028420758653544542</v>
      </c>
      <c r="I158" s="96">
        <v>0.029562179899216723</v>
      </c>
      <c r="J158" s="97">
        <v>0.002339613762038395</v>
      </c>
      <c r="K158" s="96">
        <v>0.010253951743917078</v>
      </c>
      <c r="L158" s="97">
        <v>0.004580523494946309</v>
      </c>
      <c r="M158" s="96">
        <v>0.06815385477500913</v>
      </c>
      <c r="N158" s="97">
        <v>0.0020289221517921785</v>
      </c>
      <c r="O158" s="96">
        <v>0.06663007917816688</v>
      </c>
      <c r="P158" s="350">
        <v>0.0037997513953544892</v>
      </c>
      <c r="Q158" s="239">
        <v>0.06344263437986553</v>
      </c>
    </row>
    <row r="159" spans="1:17" s="221" customFormat="1" ht="12.75">
      <c r="A159" s="223">
        <f t="shared" si="2"/>
        <v>41944</v>
      </c>
      <c r="B159" s="224">
        <v>0.005099800399201548</v>
      </c>
      <c r="C159" s="96">
        <v>0.06555291341873404</v>
      </c>
      <c r="D159" s="97">
        <v>0.007151366046946439</v>
      </c>
      <c r="E159" s="96">
        <v>0.05810667897085775</v>
      </c>
      <c r="F159" s="97">
        <v>0.004454681414301387</v>
      </c>
      <c r="G159" s="96">
        <v>0.0678944638590584</v>
      </c>
      <c r="H159" s="97">
        <v>0.009779830941615941</v>
      </c>
      <c r="I159" s="96">
        <v>0.03662588196603678</v>
      </c>
      <c r="J159" s="97">
        <v>0.01255445517990772</v>
      </c>
      <c r="K159" s="96">
        <v>0.0212382735404395</v>
      </c>
      <c r="L159" s="97">
        <v>0.005319197467222647</v>
      </c>
      <c r="M159" s="96">
        <v>0.06685385779122544</v>
      </c>
      <c r="N159" s="97">
        <v>0.003015574083047312</v>
      </c>
      <c r="O159" s="96">
        <v>0.06695857644387293</v>
      </c>
      <c r="P159" s="350">
        <v>0.005300486343295718</v>
      </c>
      <c r="Q159" s="239">
        <v>0.06333821301076092</v>
      </c>
    </row>
    <row r="160" spans="1:17" s="221" customFormat="1" ht="13.5" thickBot="1">
      <c r="A160" s="128">
        <f t="shared" si="2"/>
        <v>41974</v>
      </c>
      <c r="B160" s="121">
        <v>0.007799545233390548</v>
      </c>
      <c r="C160" s="122">
        <v>0.06407470795908154</v>
      </c>
      <c r="D160" s="123">
        <v>0.004262281796834522</v>
      </c>
      <c r="E160" s="122">
        <v>0.0530686073967066</v>
      </c>
      <c r="F160" s="123">
        <v>0.008899045071155243</v>
      </c>
      <c r="G160" s="122">
        <v>0.0674651090955043</v>
      </c>
      <c r="H160" s="123">
        <v>0.006207989271210135</v>
      </c>
      <c r="I160" s="122">
        <v>0.036857551498040264</v>
      </c>
      <c r="J160" s="123">
        <v>0.006304556271518047</v>
      </c>
      <c r="K160" s="122">
        <v>0.02127058823529393</v>
      </c>
      <c r="L160" s="123">
        <v>0.007609859691793952</v>
      </c>
      <c r="M160" s="122">
        <v>0.06762026107651997</v>
      </c>
      <c r="N160" s="123">
        <v>0.0025483099807424026</v>
      </c>
      <c r="O160" s="122">
        <v>0.06735585539408895</v>
      </c>
      <c r="P160" s="349">
        <v>0.006200003864435644</v>
      </c>
      <c r="Q160" s="196">
        <v>0.0622837370242213</v>
      </c>
    </row>
    <row r="161" spans="1:17" s="221" customFormat="1" ht="13.5" thickTop="1">
      <c r="A161" s="263">
        <f t="shared" si="2"/>
        <v>42005</v>
      </c>
      <c r="B161" s="224">
        <v>0.012399442345302436</v>
      </c>
      <c r="C161" s="96">
        <v>0.0713773697531781</v>
      </c>
      <c r="D161" s="97">
        <v>0.024982900268216035</v>
      </c>
      <c r="E161" s="96">
        <v>0.07532835592250064</v>
      </c>
      <c r="F161" s="97">
        <v>0.008746892551330543</v>
      </c>
      <c r="G161" s="96">
        <v>0.07030711388864841</v>
      </c>
      <c r="H161" s="97">
        <v>0.007647618382230492</v>
      </c>
      <c r="I161" s="96">
        <v>0.03978674908819335</v>
      </c>
      <c r="J161" s="97">
        <v>0.005624893031583644</v>
      </c>
      <c r="K161" s="96">
        <v>0.02383006814095978</v>
      </c>
      <c r="L161" s="97">
        <v>0.013474503375381142</v>
      </c>
      <c r="M161" s="96">
        <v>0.07269650602983946</v>
      </c>
      <c r="N161" s="97">
        <v>0.0070144644350425</v>
      </c>
      <c r="O161" s="96">
        <v>0.06737400064941323</v>
      </c>
      <c r="P161" s="350">
        <v>0.014798403260689597</v>
      </c>
      <c r="Q161" s="239">
        <v>0.07125409229584134</v>
      </c>
    </row>
    <row r="162" spans="1:17" s="221" customFormat="1" ht="12.75">
      <c r="A162" s="120">
        <f t="shared" si="2"/>
        <v>42036</v>
      </c>
      <c r="B162" s="110">
        <v>0.01219989294924817</v>
      </c>
      <c r="C162" s="111">
        <v>0.0770169098383573</v>
      </c>
      <c r="D162" s="95">
        <v>0.023702901145124633</v>
      </c>
      <c r="E162" s="111">
        <v>0.0964011676229557</v>
      </c>
      <c r="F162" s="95">
        <v>0.008764929849267133</v>
      </c>
      <c r="G162" s="111">
        <v>0.07134825236802755</v>
      </c>
      <c r="H162" s="95">
        <v>0.002705864365437627</v>
      </c>
      <c r="I162" s="111">
        <v>0.03860871614877781</v>
      </c>
      <c r="J162" s="95">
        <v>-0.0008787806386786334</v>
      </c>
      <c r="K162" s="111">
        <v>0.020215928440492803</v>
      </c>
      <c r="L162" s="95">
        <v>0.011393479410418461</v>
      </c>
      <c r="M162" s="111">
        <v>0.07742776871788437</v>
      </c>
      <c r="N162" s="95">
        <v>0.005026877432658505</v>
      </c>
      <c r="O162" s="111">
        <v>0.06803622167778633</v>
      </c>
      <c r="P162" s="348">
        <v>0.011602217785809499</v>
      </c>
      <c r="Q162" s="195">
        <v>0.07679079487373164</v>
      </c>
    </row>
    <row r="163" spans="1:17" s="221" customFormat="1" ht="12.75">
      <c r="A163" s="120">
        <f t="shared" si="2"/>
        <v>42064</v>
      </c>
      <c r="B163" s="110">
        <v>0.01320084416177525</v>
      </c>
      <c r="C163" s="111">
        <v>0.0812850466091044</v>
      </c>
      <c r="D163" s="95">
        <v>0.03364431219958797</v>
      </c>
      <c r="E163" s="111">
        <v>0.13354350947298665</v>
      </c>
      <c r="F163" s="95">
        <v>0.007005824399399119</v>
      </c>
      <c r="G163" s="111">
        <v>0.06609247308296506</v>
      </c>
      <c r="H163" s="95">
        <v>0.009808441074885765</v>
      </c>
      <c r="I163" s="111">
        <v>0.0316055259406578</v>
      </c>
      <c r="J163" s="95">
        <v>0.009205011326094859</v>
      </c>
      <c r="K163" s="111">
        <v>0.007478952161849017</v>
      </c>
      <c r="L163" s="95">
        <v>0.014217613848553468</v>
      </c>
      <c r="M163" s="111">
        <v>0.08387505722435473</v>
      </c>
      <c r="N163" s="95">
        <v>0.0035766409026356527</v>
      </c>
      <c r="O163" s="111">
        <v>0.06951813846435528</v>
      </c>
      <c r="P163" s="348">
        <v>0.01509812495177365</v>
      </c>
      <c r="Q163" s="195">
        <v>0.08415766169613947</v>
      </c>
    </row>
    <row r="164" spans="1:17" s="221" customFormat="1" ht="12.75">
      <c r="A164" s="120">
        <f t="shared" si="2"/>
        <v>42095</v>
      </c>
      <c r="B164" s="110">
        <v>0.007100392383862397</v>
      </c>
      <c r="C164" s="111">
        <v>0.08171486813606821</v>
      </c>
      <c r="D164" s="95">
        <v>0.007757321093571523</v>
      </c>
      <c r="E164" s="111">
        <v>0.13363636544796198</v>
      </c>
      <c r="F164" s="95">
        <v>0.006939113960121368</v>
      </c>
      <c r="G164" s="111">
        <v>0.06667355602270231</v>
      </c>
      <c r="H164" s="95">
        <v>0.011656857512080121</v>
      </c>
      <c r="I164" s="111">
        <v>0.03550375615542212</v>
      </c>
      <c r="J164" s="95">
        <v>0.014080826802259638</v>
      </c>
      <c r="K164" s="111">
        <v>0.013638295594280425</v>
      </c>
      <c r="L164" s="95">
        <v>0.007472675997764577</v>
      </c>
      <c r="M164" s="111">
        <v>0.08311541336487838</v>
      </c>
      <c r="N164" s="95">
        <v>0.006498482165856467</v>
      </c>
      <c r="O164" s="111">
        <v>0.06935124592515107</v>
      </c>
      <c r="P164" s="348">
        <v>0.007099321395170888</v>
      </c>
      <c r="Q164" s="195">
        <v>0.08340478255482586</v>
      </c>
    </row>
    <row r="165" spans="1:17" s="221" customFormat="1" ht="12.75">
      <c r="A165" s="223">
        <f t="shared" si="2"/>
        <v>42125</v>
      </c>
      <c r="B165" s="224">
        <v>0.007398962119481212</v>
      </c>
      <c r="C165" s="96">
        <v>0.08472942638647574</v>
      </c>
      <c r="D165" s="97">
        <v>0.012243398408797734</v>
      </c>
      <c r="E165" s="96">
        <v>0.1407665822744688</v>
      </c>
      <c r="F165" s="97">
        <v>0.0059173860501640085</v>
      </c>
      <c r="G165" s="96">
        <v>0.06855106257938548</v>
      </c>
      <c r="H165" s="97">
        <v>0.004063001692194312</v>
      </c>
      <c r="I165" s="96">
        <v>0.04109746814257864</v>
      </c>
      <c r="J165" s="97">
        <v>0.002986397965536458</v>
      </c>
      <c r="K165" s="96">
        <v>0.023327395074892232</v>
      </c>
      <c r="L165" s="97">
        <v>0.006774421024569488</v>
      </c>
      <c r="M165" s="96">
        <v>0.08306330934919015</v>
      </c>
      <c r="N165" s="97">
        <v>0.004472269016457142</v>
      </c>
      <c r="O165" s="96">
        <v>0.059660940487724856</v>
      </c>
      <c r="P165" s="350">
        <v>0.009901465663940234</v>
      </c>
      <c r="Q165" s="239">
        <v>0.0876072428818806</v>
      </c>
    </row>
    <row r="166" spans="1:17" s="221" customFormat="1" ht="12.75">
      <c r="A166" s="223">
        <f t="shared" si="2"/>
        <v>42156</v>
      </c>
      <c r="B166" s="224">
        <v>0.007901136416779586</v>
      </c>
      <c r="C166" s="96">
        <v>0.08894429960185124</v>
      </c>
      <c r="D166" s="97">
        <v>0.011178413523153852</v>
      </c>
      <c r="E166" s="96">
        <v>0.15065350306891512</v>
      </c>
      <c r="F166" s="97">
        <v>0.006833014408637483</v>
      </c>
      <c r="G166" s="96">
        <v>0.07102877818099462</v>
      </c>
      <c r="H166" s="97">
        <v>0.006715458172289024</v>
      </c>
      <c r="I166" s="96">
        <v>0.055927434122497566</v>
      </c>
      <c r="J166" s="97">
        <v>0.004140743802048652</v>
      </c>
      <c r="K166" s="96">
        <v>0.04257828937994734</v>
      </c>
      <c r="L166" s="97">
        <v>0.008294129831746933</v>
      </c>
      <c r="M166" s="96">
        <v>0.08838627735274529</v>
      </c>
      <c r="N166" s="97">
        <v>0.01874795402832663</v>
      </c>
      <c r="O166" s="96">
        <v>0.06622166714485833</v>
      </c>
      <c r="P166" s="350">
        <v>0.007698109105239048</v>
      </c>
      <c r="Q166" s="239">
        <v>0.09313632756549306</v>
      </c>
    </row>
    <row r="167" spans="1:17" s="221" customFormat="1" ht="12.75">
      <c r="A167" s="223">
        <f t="shared" si="2"/>
        <v>42186</v>
      </c>
      <c r="B167" s="224">
        <v>0.0061989750347415384</v>
      </c>
      <c r="C167" s="96">
        <v>0.09558392611753286</v>
      </c>
      <c r="D167" s="97">
        <v>0.011717750425483509</v>
      </c>
      <c r="E167" s="96">
        <v>0.15962906168985191</v>
      </c>
      <c r="F167" s="97">
        <v>0.0044228963552011</v>
      </c>
      <c r="G167" s="96">
        <v>0.07680225827083609</v>
      </c>
      <c r="H167" s="97">
        <v>0.006911045825814366</v>
      </c>
      <c r="I167" s="96">
        <v>0.06972612285252522</v>
      </c>
      <c r="J167" s="97">
        <v>0.007281175412446217</v>
      </c>
      <c r="K167" s="96">
        <v>0.061959178613252286</v>
      </c>
      <c r="L167" s="97">
        <v>0.006046589448224893</v>
      </c>
      <c r="M167" s="96">
        <v>0.0933367090938384</v>
      </c>
      <c r="N167" s="97">
        <v>0.006629236070768929</v>
      </c>
      <c r="O167" s="96">
        <v>0.06477008828783881</v>
      </c>
      <c r="P167" s="350">
        <v>0.005800834277289502</v>
      </c>
      <c r="Q167" s="239">
        <v>0.09805032927990265</v>
      </c>
    </row>
    <row r="168" spans="1:17" s="221" customFormat="1" ht="12.75">
      <c r="A168" s="223">
        <f t="shared" si="2"/>
        <v>42217</v>
      </c>
      <c r="B168" s="224">
        <v>0.002199621406881569</v>
      </c>
      <c r="C168" s="96">
        <v>0.09525477369967383</v>
      </c>
      <c r="D168" s="97">
        <v>0.0032235504208100174</v>
      </c>
      <c r="E168" s="96">
        <v>0.15750684024669925</v>
      </c>
      <c r="F168" s="97">
        <v>0.0018245248215575938</v>
      </c>
      <c r="G168" s="96">
        <v>0.07683148579664079</v>
      </c>
      <c r="H168" s="97">
        <v>0.0027556759079576665</v>
      </c>
      <c r="I168" s="96">
        <v>0.07553246943273373</v>
      </c>
      <c r="J168" s="97">
        <v>0.0020003912437134286</v>
      </c>
      <c r="K168" s="96">
        <v>0.06886471913742831</v>
      </c>
      <c r="L168" s="97">
        <v>0.002435676663396613</v>
      </c>
      <c r="M168" s="96">
        <v>0.09573743482122721</v>
      </c>
      <c r="N168" s="97">
        <v>0.00799452774261522</v>
      </c>
      <c r="O168" s="96">
        <v>0.07124486327410207</v>
      </c>
      <c r="P168" s="350">
        <v>0.00250046366953649</v>
      </c>
      <c r="Q168" s="239">
        <v>0.09881701731612313</v>
      </c>
    </row>
    <row r="169" spans="1:17" s="221" customFormat="1" ht="12.75">
      <c r="A169" s="223">
        <f t="shared" si="2"/>
        <v>42248</v>
      </c>
      <c r="B169" s="224">
        <v>0.005399560581137219</v>
      </c>
      <c r="C169" s="96">
        <v>0.09492789208366315</v>
      </c>
      <c r="D169" s="97">
        <v>0.009153976311336853</v>
      </c>
      <c r="E169" s="96">
        <v>0.16340448109987094</v>
      </c>
      <c r="F169" s="97">
        <v>0.004225299260760318</v>
      </c>
      <c r="G169" s="96">
        <v>0.07478607306180574</v>
      </c>
      <c r="H169" s="97">
        <v>0.009461909183357653</v>
      </c>
      <c r="I169" s="96">
        <v>0.08354096732799232</v>
      </c>
      <c r="J169" s="97">
        <v>0.013028541559079398</v>
      </c>
      <c r="K169" s="96">
        <v>0.08143099652083285</v>
      </c>
      <c r="L169" s="97">
        <v>0.0032214776376111587</v>
      </c>
      <c r="M169" s="96">
        <v>0.09463512773450833</v>
      </c>
      <c r="N169" s="97">
        <v>0.0021653024325332115</v>
      </c>
      <c r="O169" s="96">
        <v>0.07186989536701649</v>
      </c>
      <c r="P169" s="350">
        <v>0.005099902816537272</v>
      </c>
      <c r="Q169" s="239">
        <v>0.0990372663238197</v>
      </c>
    </row>
    <row r="170" spans="1:17" s="221" customFormat="1" ht="12.75">
      <c r="A170" s="223">
        <f t="shared" si="2"/>
        <v>42278</v>
      </c>
      <c r="B170" s="224">
        <v>0.008198859527884794</v>
      </c>
      <c r="C170" s="96">
        <v>0.09928892215568852</v>
      </c>
      <c r="D170" s="97">
        <v>0.013876360221994899</v>
      </c>
      <c r="E170" s="96">
        <v>0.17508992648473432</v>
      </c>
      <c r="F170" s="97">
        <v>0.00642711945474117</v>
      </c>
      <c r="G170" s="96">
        <v>0.07702520054064</v>
      </c>
      <c r="H170" s="97">
        <v>0.01891153391306699</v>
      </c>
      <c r="I170" s="96">
        <v>0.10090353770322325</v>
      </c>
      <c r="J170" s="97">
        <v>0.026255053083604984</v>
      </c>
      <c r="K170" s="96">
        <v>0.1072335259456505</v>
      </c>
      <c r="L170" s="97">
        <v>0.006411799553288189</v>
      </c>
      <c r="M170" s="96">
        <v>0.096630566681569</v>
      </c>
      <c r="N170" s="97">
        <v>0.0026712037695728608</v>
      </c>
      <c r="O170" s="96">
        <v>0.07255694372982058</v>
      </c>
      <c r="P170" s="350">
        <v>0.007699745411643644</v>
      </c>
      <c r="Q170" s="239">
        <v>0.10330728009537493</v>
      </c>
    </row>
    <row r="171" spans="1:17" s="221" customFormat="1" ht="12.75">
      <c r="A171" s="223">
        <f t="shared" si="2"/>
        <v>42309</v>
      </c>
      <c r="B171" s="224">
        <v>0.01009997843824828</v>
      </c>
      <c r="C171" s="96">
        <v>0.10475767294535854</v>
      </c>
      <c r="D171" s="97">
        <v>0.010850259473512036</v>
      </c>
      <c r="E171" s="96">
        <v>0.17940559595729622</v>
      </c>
      <c r="F171" s="97">
        <v>0.00992564430055154</v>
      </c>
      <c r="G171" s="96">
        <v>0.08289143324256454</v>
      </c>
      <c r="H171" s="97">
        <v>0.015242249087350057</v>
      </c>
      <c r="I171" s="96">
        <v>0.10685889081761957</v>
      </c>
      <c r="J171" s="97">
        <v>0.019343885920595216</v>
      </c>
      <c r="K171" s="96">
        <v>0.11465780352372867</v>
      </c>
      <c r="L171" s="97">
        <v>0.008981313543105385</v>
      </c>
      <c r="M171" s="96">
        <v>0.10062530630025579</v>
      </c>
      <c r="N171" s="97">
        <v>0.00403339113802792</v>
      </c>
      <c r="O171" s="96">
        <v>0.073645328375058</v>
      </c>
      <c r="P171" s="350">
        <v>0.011100449827903258</v>
      </c>
      <c r="Q171" s="239">
        <v>0.10967268230474936</v>
      </c>
    </row>
    <row r="172" spans="1:17" s="221" customFormat="1" ht="13.5" thickBot="1">
      <c r="A172" s="128">
        <f t="shared" si="2"/>
        <v>42339</v>
      </c>
      <c r="B172" s="121">
        <v>0.009599029311642804</v>
      </c>
      <c r="C172" s="122">
        <v>0.1067302813397506</v>
      </c>
      <c r="D172" s="123">
        <v>0.0052630115158029955</v>
      </c>
      <c r="E172" s="122">
        <v>0.18058085291156556</v>
      </c>
      <c r="F172" s="123">
        <v>0.01100207345826365</v>
      </c>
      <c r="G172" s="122">
        <v>0.08514869717337259</v>
      </c>
      <c r="H172" s="123">
        <v>0.0048741879746143635</v>
      </c>
      <c r="I172" s="122">
        <v>0.10539166948817025</v>
      </c>
      <c r="J172" s="123">
        <v>0.003902924593476298</v>
      </c>
      <c r="K172" s="122">
        <v>0.11199757757678697</v>
      </c>
      <c r="L172" s="123">
        <v>0.009204401621129232</v>
      </c>
      <c r="M172" s="122">
        <v>0.1023670451116645</v>
      </c>
      <c r="N172" s="123">
        <v>0.0011921678745547837</v>
      </c>
      <c r="O172" s="122">
        <v>0.07219301368615394</v>
      </c>
      <c r="P172" s="349">
        <v>0.009000087062510875</v>
      </c>
      <c r="Q172" s="196">
        <v>0.1127607123396841</v>
      </c>
    </row>
    <row r="173" spans="1:17" s="221" customFormat="1" ht="13.5" thickTop="1">
      <c r="A173" s="263">
        <f t="shared" si="2"/>
        <v>42370</v>
      </c>
      <c r="B173" s="224">
        <v>0.012699274676898353</v>
      </c>
      <c r="C173" s="96">
        <v>0.10705805070312868</v>
      </c>
      <c r="D173" s="97">
        <v>0.017527471096760783</v>
      </c>
      <c r="E173" s="96">
        <v>0.17199364923455285</v>
      </c>
      <c r="F173" s="97">
        <v>0.011195070096460036</v>
      </c>
      <c r="G173" s="96">
        <v>0.08778229802326187</v>
      </c>
      <c r="H173" s="97">
        <v>0.011370339878517433</v>
      </c>
      <c r="I173" s="96">
        <v>0.10947550321610278</v>
      </c>
      <c r="J173" s="285">
        <v>0.011430905474521857</v>
      </c>
      <c r="K173" s="286">
        <v>0.1184177366407344</v>
      </c>
      <c r="L173" s="285">
        <v>0.014786777487493907</v>
      </c>
      <c r="M173" s="286">
        <v>0.10379441968352432</v>
      </c>
      <c r="N173" s="285">
        <v>0.003243283314697365</v>
      </c>
      <c r="O173" s="286">
        <v>0.06817774459779224</v>
      </c>
      <c r="P173" s="351">
        <v>0.015100037750094275</v>
      </c>
      <c r="Q173" s="287">
        <v>0.11309146474155796</v>
      </c>
    </row>
    <row r="174" spans="1:17" s="221" customFormat="1" ht="12.75">
      <c r="A174" s="223">
        <f t="shared" si="2"/>
        <v>42401</v>
      </c>
      <c r="B174" s="224">
        <v>0.008999545077941207</v>
      </c>
      <c r="C174" s="96">
        <v>0.10355778272181348</v>
      </c>
      <c r="D174" s="97">
        <v>0.0038945418835187873</v>
      </c>
      <c r="E174" s="96">
        <v>0.1493159062776952</v>
      </c>
      <c r="F174" s="97">
        <v>0.01059636942491915</v>
      </c>
      <c r="G174" s="96">
        <v>0.08976503343923925</v>
      </c>
      <c r="H174" s="97">
        <v>0.012905810338749601</v>
      </c>
      <c r="I174" s="96">
        <v>0.12076155488258955</v>
      </c>
      <c r="J174" s="97">
        <v>0.014491481279885754</v>
      </c>
      <c r="K174" s="96">
        <v>0.13562323004175014</v>
      </c>
      <c r="L174" s="97">
        <v>0.011896183156937079</v>
      </c>
      <c r="M174" s="96">
        <v>0.10434305046022718</v>
      </c>
      <c r="N174" s="97">
        <v>0.005207884333551016</v>
      </c>
      <c r="O174" s="96">
        <v>0.06837012506790052</v>
      </c>
      <c r="P174" s="350">
        <v>0.009499017159857681</v>
      </c>
      <c r="Q174" s="239">
        <v>0.11077725998377264</v>
      </c>
    </row>
    <row r="175" spans="1:17" s="221" customFormat="1" ht="12.75">
      <c r="A175" s="219">
        <f t="shared" si="2"/>
        <v>42430</v>
      </c>
      <c r="B175" s="209">
        <v>0.004299548264280695</v>
      </c>
      <c r="C175" s="205">
        <v>0.09386372370862062</v>
      </c>
      <c r="D175" s="97">
        <v>-0.003635674216824425</v>
      </c>
      <c r="E175" s="96">
        <v>0.10786201569887632</v>
      </c>
      <c r="F175" s="97">
        <v>0.006898449509422644</v>
      </c>
      <c r="G175" s="96">
        <v>0.08964883411076419</v>
      </c>
      <c r="H175" s="97">
        <v>0.005117747748032864</v>
      </c>
      <c r="I175" s="96">
        <v>0.11555546971569863</v>
      </c>
      <c r="J175" s="97">
        <v>0.004448034153517577</v>
      </c>
      <c r="K175" s="96">
        <v>0.1302703694026035</v>
      </c>
      <c r="L175" s="97">
        <v>0.005750853378104104</v>
      </c>
      <c r="M175" s="96">
        <v>0.09512391646198037</v>
      </c>
      <c r="N175" s="97">
        <v>0.007923733680462508</v>
      </c>
      <c r="O175" s="96">
        <v>0.07299787731465623</v>
      </c>
      <c r="P175" s="350">
        <v>0.00440168826111198</v>
      </c>
      <c r="Q175" s="239">
        <v>0.0990726194699234</v>
      </c>
    </row>
    <row r="176" spans="1:17" s="221" customFormat="1" ht="12.75">
      <c r="A176" s="219">
        <f t="shared" si="2"/>
        <v>42461</v>
      </c>
      <c r="B176" s="209">
        <v>0.00610073477744133</v>
      </c>
      <c r="C176" s="205">
        <v>0.09277794397895045</v>
      </c>
      <c r="D176" s="238">
        <v>0.006875742540219054</v>
      </c>
      <c r="E176" s="205">
        <v>0.10689286630876915</v>
      </c>
      <c r="F176" s="238">
        <v>0.005856963802738591</v>
      </c>
      <c r="G176" s="205">
        <v>0.08847779641744458</v>
      </c>
      <c r="H176" s="238">
        <v>0.00328166094540161</v>
      </c>
      <c r="I176" s="205">
        <v>0.10632012843320182</v>
      </c>
      <c r="J176" s="238">
        <v>0.0029263781834054647</v>
      </c>
      <c r="K176" s="205">
        <v>0.11783788628321501</v>
      </c>
      <c r="L176" s="238">
        <v>0.003904279873971239</v>
      </c>
      <c r="M176" s="205">
        <v>0.09124506591677206</v>
      </c>
      <c r="N176" s="238">
        <v>0.004108492149953902</v>
      </c>
      <c r="O176" s="205">
        <v>0.0704499805623946</v>
      </c>
      <c r="P176" s="352">
        <v>0.00639859494986772</v>
      </c>
      <c r="Q176" s="290">
        <v>0.09830789921501903</v>
      </c>
    </row>
    <row r="177" spans="1:17" s="221" customFormat="1" ht="12.75">
      <c r="A177" s="219">
        <f t="shared" si="2"/>
        <v>42491</v>
      </c>
      <c r="B177" s="209">
        <v>0.007799010573285248</v>
      </c>
      <c r="C177" s="205">
        <v>0.09321189730159452</v>
      </c>
      <c r="D177" s="238">
        <v>0.013962492476420785</v>
      </c>
      <c r="E177" s="205">
        <v>0.10877270367096581</v>
      </c>
      <c r="F177" s="238">
        <v>0.005895469599801473</v>
      </c>
      <c r="G177" s="205">
        <v>0.08845408118006359</v>
      </c>
      <c r="H177" s="238">
        <v>0.008184376735473675</v>
      </c>
      <c r="I177" s="205">
        <v>0.1108612380642886</v>
      </c>
      <c r="J177" s="238">
        <v>0.009805830524781678</v>
      </c>
      <c r="K177" s="205">
        <v>0.12543820877327083</v>
      </c>
      <c r="L177" s="238">
        <v>0.006462124659901258</v>
      </c>
      <c r="M177" s="205">
        <v>0.09090656718266521</v>
      </c>
      <c r="N177" s="238">
        <v>0.0018703100386925353</v>
      </c>
      <c r="O177" s="205">
        <v>0.06767711462762915</v>
      </c>
      <c r="P177" s="352">
        <v>0.00980030779547203</v>
      </c>
      <c r="Q177" s="290">
        <v>0.09819788602087698</v>
      </c>
    </row>
    <row r="178" spans="1:17" s="221" customFormat="1" ht="12.75">
      <c r="A178" s="219">
        <f t="shared" si="2"/>
        <v>42522</v>
      </c>
      <c r="B178" s="209">
        <v>0.0034992930829071955</v>
      </c>
      <c r="C178" s="205">
        <v>0.08843747317528106</v>
      </c>
      <c r="D178" s="238">
        <v>0.0023712604486600952</v>
      </c>
      <c r="E178" s="205">
        <v>0.09911743339533108</v>
      </c>
      <c r="F178" s="238">
        <v>0.0038956351655003996</v>
      </c>
      <c r="G178" s="205">
        <v>0.08527857702057373</v>
      </c>
      <c r="H178" s="238">
        <v>0.016875411381916505</v>
      </c>
      <c r="I178" s="205">
        <v>0.12207224918913262</v>
      </c>
      <c r="J178" s="238">
        <v>0.022066861285305217</v>
      </c>
      <c r="K178" s="205">
        <v>0.14552975238918542</v>
      </c>
      <c r="L178" s="238">
        <v>0.003257297108953061</v>
      </c>
      <c r="M178" s="205">
        <v>0.08545705227175993</v>
      </c>
      <c r="N178" s="238">
        <v>0.015204904476588288</v>
      </c>
      <c r="O178" s="205">
        <v>0.06396389693975602</v>
      </c>
      <c r="P178" s="352">
        <v>0.004699986595036121</v>
      </c>
      <c r="Q178" s="290">
        <v>0.09493050685941351</v>
      </c>
    </row>
    <row r="179" spans="1:17" s="221" customFormat="1" ht="12.75">
      <c r="A179" s="219">
        <f t="shared" si="2"/>
        <v>42552</v>
      </c>
      <c r="B179" s="209">
        <v>0.005200795465929442</v>
      </c>
      <c r="C179" s="205">
        <v>0.08735771054919073</v>
      </c>
      <c r="D179" s="238">
        <v>-0.0009546979420088642</v>
      </c>
      <c r="E179" s="205">
        <v>0.08535024494909194</v>
      </c>
      <c r="F179" s="238">
        <v>0.007132452543096246</v>
      </c>
      <c r="G179" s="205">
        <v>0.08820625150372918</v>
      </c>
      <c r="H179" s="238">
        <v>0.0017521147795853675</v>
      </c>
      <c r="I179" s="205">
        <v>0.11632328716666707</v>
      </c>
      <c r="J179" s="238">
        <v>-7.768337090352517E-05</v>
      </c>
      <c r="K179" s="205">
        <v>0.13716089582189572</v>
      </c>
      <c r="L179" s="238">
        <v>0.0029091717933258376</v>
      </c>
      <c r="M179" s="205">
        <v>0.08207198824475515</v>
      </c>
      <c r="N179" s="238">
        <v>0.010879914781687816</v>
      </c>
      <c r="O179" s="205">
        <v>0.06845668189358989</v>
      </c>
      <c r="P179" s="352">
        <v>0.006400177349366043</v>
      </c>
      <c r="Q179" s="290">
        <v>0.09558296109421538</v>
      </c>
    </row>
    <row r="180" spans="1:17" s="221" customFormat="1" ht="12.75">
      <c r="A180" s="219">
        <f t="shared" si="2"/>
        <v>42583</v>
      </c>
      <c r="B180" s="209">
        <v>0.004399924512138442</v>
      </c>
      <c r="C180" s="205">
        <v>0.08974497601601228</v>
      </c>
      <c r="D180" s="238">
        <v>0.002615025133644755</v>
      </c>
      <c r="E180" s="205">
        <v>0.08469190407461236</v>
      </c>
      <c r="F180" s="238">
        <v>0.004898630364138512</v>
      </c>
      <c r="G180" s="205">
        <v>0.09154541997718502</v>
      </c>
      <c r="H180" s="238">
        <v>0.0014679801601182874</v>
      </c>
      <c r="I180" s="205">
        <v>0.11488975277276103</v>
      </c>
      <c r="J180" s="238">
        <v>0.0003953835845060816</v>
      </c>
      <c r="K180" s="205">
        <v>0.13533938760344122</v>
      </c>
      <c r="L180" s="238">
        <v>0.003982428289053708</v>
      </c>
      <c r="M180" s="205">
        <v>0.08374161817299797</v>
      </c>
      <c r="N180" s="238">
        <v>0.0025917297183535304</v>
      </c>
      <c r="O180" s="205">
        <v>0.06272980988083043</v>
      </c>
      <c r="P180" s="352">
        <v>0.003100193354164338</v>
      </c>
      <c r="Q180" s="290">
        <v>0.09623837587710304</v>
      </c>
    </row>
    <row r="181" spans="1:17" s="221" customFormat="1" ht="12.75">
      <c r="A181" s="219">
        <f t="shared" si="2"/>
        <v>42614</v>
      </c>
      <c r="B181" s="209">
        <v>0.0008001283583223273</v>
      </c>
      <c r="C181" s="205">
        <v>0.08475968623287233</v>
      </c>
      <c r="D181" s="238">
        <v>0.0036829970642098253</v>
      </c>
      <c r="E181" s="205">
        <v>0.07881323250783834</v>
      </c>
      <c r="F181" s="238">
        <v>-5.729608323978841E-05</v>
      </c>
      <c r="G181" s="205">
        <v>0.08689316034915717</v>
      </c>
      <c r="H181" s="238">
        <v>0.00197070783798714</v>
      </c>
      <c r="I181" s="205">
        <v>0.10661617301711912</v>
      </c>
      <c r="J181" s="238">
        <v>0.00183052652599347</v>
      </c>
      <c r="K181" s="205">
        <v>0.12278934877583647</v>
      </c>
      <c r="L181" s="238">
        <v>0.0015928534749203305</v>
      </c>
      <c r="M181" s="205">
        <v>0.08198227806235114</v>
      </c>
      <c r="N181" s="238">
        <v>0.0037197422309644956</v>
      </c>
      <c r="O181" s="205">
        <v>0.06437819015048096</v>
      </c>
      <c r="P181" s="352">
        <v>0.0007990858295445769</v>
      </c>
      <c r="Q181" s="290">
        <v>0.09154757786234491</v>
      </c>
    </row>
    <row r="182" spans="1:17" s="221" customFormat="1" ht="12.75">
      <c r="A182" s="219">
        <f t="shared" si="2"/>
        <v>42644</v>
      </c>
      <c r="B182" s="209">
        <v>0.0026009749964666096</v>
      </c>
      <c r="C182" s="205">
        <v>0.07873670831489243</v>
      </c>
      <c r="D182" s="238">
        <v>0.005408639835875695</v>
      </c>
      <c r="E182" s="205">
        <v>0.06980317057117258</v>
      </c>
      <c r="F182" s="238">
        <v>0.001741900734577806</v>
      </c>
      <c r="G182" s="205">
        <v>0.08183334818467136</v>
      </c>
      <c r="H182" s="238">
        <v>0.0015725520403595539</v>
      </c>
      <c r="I182" s="205">
        <v>0.08778470715835152</v>
      </c>
      <c r="J182" s="238">
        <v>0.0014838931154004253</v>
      </c>
      <c r="K182" s="205">
        <v>0.09568809895927988</v>
      </c>
      <c r="L182" s="238">
        <v>0.0017450960286491402</v>
      </c>
      <c r="M182" s="205">
        <v>0.07696515633059886</v>
      </c>
      <c r="N182" s="238">
        <v>0.0017418290521291624</v>
      </c>
      <c r="O182" s="205">
        <v>0.06339161930252457</v>
      </c>
      <c r="P182" s="352">
        <v>0.0017005109659593565</v>
      </c>
      <c r="Q182" s="290">
        <v>0.0850491641651776</v>
      </c>
    </row>
    <row r="183" spans="1:17" s="221" customFormat="1" ht="12.75">
      <c r="A183" s="219">
        <f t="shared" si="2"/>
        <v>42675</v>
      </c>
      <c r="B183" s="209">
        <v>0.0018010208590197863</v>
      </c>
      <c r="C183" s="205">
        <v>0.06987383298318162</v>
      </c>
      <c r="D183" s="238">
        <v>0.0021842802927831695</v>
      </c>
      <c r="E183" s="205">
        <v>0.060631790421875165</v>
      </c>
      <c r="F183" s="238">
        <v>0.001645064235296978</v>
      </c>
      <c r="G183" s="205">
        <v>0.07296318263589008</v>
      </c>
      <c r="H183" s="238">
        <v>-0.0002659869559997752</v>
      </c>
      <c r="I183" s="205">
        <v>0.07116835572289593</v>
      </c>
      <c r="J183" s="238">
        <v>-0.001611619138184528</v>
      </c>
      <c r="K183" s="205">
        <v>0.0731631220425355</v>
      </c>
      <c r="L183" s="238">
        <v>0.0026304658937499337</v>
      </c>
      <c r="M183" s="205">
        <v>0.07018639686328831</v>
      </c>
      <c r="N183" s="238">
        <v>0.0016979217612835829</v>
      </c>
      <c r="O183" s="205">
        <v>0.06091807750173572</v>
      </c>
      <c r="P183" s="352">
        <v>0.0006997375477140189</v>
      </c>
      <c r="Q183" s="290">
        <v>0.07388777642347222</v>
      </c>
    </row>
    <row r="184" spans="1:17" s="221" customFormat="1" ht="13.5" thickBot="1">
      <c r="A184" s="128">
        <f t="shared" si="2"/>
        <v>42705</v>
      </c>
      <c r="B184" s="121">
        <v>0.0029991053089204467</v>
      </c>
      <c r="C184" s="122">
        <v>0.06287988213221385</v>
      </c>
      <c r="D184" s="123">
        <v>-0.00010488841723388376</v>
      </c>
      <c r="E184" s="122">
        <v>0.05496823247578364</v>
      </c>
      <c r="F184" s="123">
        <v>0.004017963196462304</v>
      </c>
      <c r="G184" s="122">
        <v>0.06555103841669041</v>
      </c>
      <c r="H184" s="123">
        <v>0.005400211629915219</v>
      </c>
      <c r="I184" s="122">
        <v>0.07172908252896071</v>
      </c>
      <c r="J184" s="123">
        <v>0.006915121897193899</v>
      </c>
      <c r="K184" s="122">
        <v>0.07638313364273541</v>
      </c>
      <c r="L184" s="123">
        <v>0.001962857874835633</v>
      </c>
      <c r="M184" s="122">
        <v>0.06250727695742486</v>
      </c>
      <c r="N184" s="123">
        <v>0.0036320283099990913</v>
      </c>
      <c r="O184" s="122">
        <v>0.06350348730177369</v>
      </c>
      <c r="P184" s="349">
        <v>0.001400523321449354</v>
      </c>
      <c r="Q184" s="196">
        <v>0.06579949307016109</v>
      </c>
    </row>
    <row r="185" spans="1:17" s="221" customFormat="1" ht="13.5" thickTop="1">
      <c r="A185" s="263">
        <f t="shared" si="2"/>
        <v>42736</v>
      </c>
      <c r="B185" s="224">
        <v>0.0038004899805266223</v>
      </c>
      <c r="C185" s="96">
        <v>0.053540150717656276</v>
      </c>
      <c r="D185" s="97">
        <v>0.007984697025792853</v>
      </c>
      <c r="E185" s="96">
        <v>0.04507432417302959</v>
      </c>
      <c r="F185" s="97">
        <v>0.0024616476658709807</v>
      </c>
      <c r="G185" s="96">
        <v>0.056348157968551194</v>
      </c>
      <c r="H185" s="97">
        <v>0.00640855037925081</v>
      </c>
      <c r="I185" s="96">
        <v>0.0664711726436562</v>
      </c>
      <c r="J185" s="285">
        <v>0.00695425016326956</v>
      </c>
      <c r="K185" s="286">
        <v>0.0716189957801463</v>
      </c>
      <c r="L185" s="285">
        <v>0.006423023685020013</v>
      </c>
      <c r="M185" s="286">
        <v>0.053750216385734184</v>
      </c>
      <c r="N185" s="285">
        <v>0.002910210423897386</v>
      </c>
      <c r="O185" s="286">
        <v>0.06315040825625928</v>
      </c>
      <c r="P185" s="351">
        <v>0.004199741741182539</v>
      </c>
      <c r="Q185" s="287">
        <v>0.054354778728151754</v>
      </c>
    </row>
    <row r="186" spans="1:17" s="221" customFormat="1" ht="12.75">
      <c r="A186" s="223">
        <f t="shared" si="2"/>
        <v>42767</v>
      </c>
      <c r="B186" s="224">
        <v>0.0033000615371778785</v>
      </c>
      <c r="C186" s="96">
        <v>0.04758907296163506</v>
      </c>
      <c r="D186" s="97">
        <v>0.005812529843162828</v>
      </c>
      <c r="E186" s="96">
        <v>0.04707098805262011</v>
      </c>
      <c r="F186" s="97">
        <v>0.002503262411347462</v>
      </c>
      <c r="G186" s="96">
        <v>0.047881122729774406</v>
      </c>
      <c r="H186" s="97">
        <v>0.0008369118703253076</v>
      </c>
      <c r="I186" s="96">
        <v>0.053764036233970414</v>
      </c>
      <c r="J186" s="97">
        <v>-0.0009448608173592277</v>
      </c>
      <c r="K186" s="96">
        <v>0.05531341044797644</v>
      </c>
      <c r="L186" s="97">
        <v>0.003875828317424501</v>
      </c>
      <c r="M186" s="96">
        <v>0.04539812376170649</v>
      </c>
      <c r="N186" s="97">
        <v>0.005276464131917402</v>
      </c>
      <c r="O186" s="96">
        <v>0.06322294115394933</v>
      </c>
      <c r="P186" s="350">
        <v>0.002400469210102507</v>
      </c>
      <c r="Q186" s="239">
        <v>0.04694081613320833</v>
      </c>
    </row>
    <row r="187" spans="1:17" s="221" customFormat="1" ht="12.75">
      <c r="A187" s="223">
        <f t="shared" si="2"/>
        <v>42795</v>
      </c>
      <c r="B187" s="224">
        <v>0.00249913195707796</v>
      </c>
      <c r="C187" s="96">
        <v>0.04571105115681884</v>
      </c>
      <c r="D187" s="97">
        <v>0.004809696689358267</v>
      </c>
      <c r="E187" s="96">
        <v>0.055946158138880486</v>
      </c>
      <c r="F187" s="97">
        <v>0.0017816393798899544</v>
      </c>
      <c r="G187" s="96">
        <v>0.04255604874049346</v>
      </c>
      <c r="H187" s="97">
        <v>0.00014712527717342105</v>
      </c>
      <c r="I187" s="96">
        <v>0.04855284261091142</v>
      </c>
      <c r="J187" s="97">
        <v>-0.0017302385843205315</v>
      </c>
      <c r="K187" s="96">
        <v>0.048822269192331014</v>
      </c>
      <c r="L187" s="97">
        <v>0.003834224497174299</v>
      </c>
      <c r="M187" s="96">
        <v>0.0434059402807363</v>
      </c>
      <c r="N187" s="97">
        <v>0.003635536068723688</v>
      </c>
      <c r="O187" s="96">
        <v>0.058699473827355186</v>
      </c>
      <c r="P187" s="350">
        <v>0.0032010037318235263</v>
      </c>
      <c r="Q187" s="239">
        <v>0.045689279366889046</v>
      </c>
    </row>
    <row r="188" spans="1:17" s="221" customFormat="1" ht="12.75">
      <c r="A188" s="223">
        <f t="shared" si="2"/>
        <v>42826</v>
      </c>
      <c r="B188" s="224">
        <v>0.0013999240930047119</v>
      </c>
      <c r="C188" s="96">
        <v>0.04082516894622801</v>
      </c>
      <c r="D188" s="97">
        <v>-0.006004164300586701</v>
      </c>
      <c r="E188" s="96">
        <v>0.04243854486435339</v>
      </c>
      <c r="F188" s="97">
        <v>0.003715128300735726</v>
      </c>
      <c r="G188" s="96">
        <v>0.040336067532053876</v>
      </c>
      <c r="H188" s="97">
        <v>-0.010956218656043126</v>
      </c>
      <c r="I188" s="96">
        <v>0.033672505702551314</v>
      </c>
      <c r="J188" s="97">
        <v>-0.017704760926857466</v>
      </c>
      <c r="K188" s="96">
        <v>0.02724700842708705</v>
      </c>
      <c r="L188" s="97">
        <v>0.003267967661526594</v>
      </c>
      <c r="M188" s="96">
        <v>0.04274459043329726</v>
      </c>
      <c r="N188" s="97">
        <v>-0.0008123057139822754</v>
      </c>
      <c r="O188" s="96">
        <v>0.053511143930647265</v>
      </c>
      <c r="P188" s="350">
        <v>0.0007997017653567084</v>
      </c>
      <c r="Q188" s="239">
        <v>0.03987180047856165</v>
      </c>
    </row>
    <row r="189" spans="1:17" s="221" customFormat="1" ht="12.75">
      <c r="A189" s="223">
        <f t="shared" si="2"/>
        <v>42856</v>
      </c>
      <c r="B189" s="224">
        <v>0.003100380247036405</v>
      </c>
      <c r="C189" s="96">
        <v>0.035972561777709355</v>
      </c>
      <c r="D189" s="97">
        <v>0.015571060769945522</v>
      </c>
      <c r="E189" s="96">
        <v>0.04409228807838628</v>
      </c>
      <c r="F189" s="97">
        <v>-0.0008240292327746923</v>
      </c>
      <c r="G189" s="96">
        <v>0.033386501496082355</v>
      </c>
      <c r="H189" s="97">
        <v>-0.009318589523719889</v>
      </c>
      <c r="I189" s="96">
        <v>0.01572704313849993</v>
      </c>
      <c r="J189" s="97">
        <v>-0.015551371232890077</v>
      </c>
      <c r="K189" s="96">
        <v>0.0014518418116262755</v>
      </c>
      <c r="L189" s="97">
        <v>0.0029247887180243737</v>
      </c>
      <c r="M189" s="96">
        <v>0.03907973526630948</v>
      </c>
      <c r="N189" s="97">
        <v>0.0012941386006641853</v>
      </c>
      <c r="O189" s="96">
        <v>0.05290527406436274</v>
      </c>
      <c r="P189" s="350">
        <v>0.0036007890494356154</v>
      </c>
      <c r="Q189" s="239">
        <v>0.0334876622774003</v>
      </c>
    </row>
    <row r="190" spans="1:17" s="221" customFormat="1" ht="12.75">
      <c r="A190" s="223">
        <f t="shared" si="2"/>
        <v>42887</v>
      </c>
      <c r="B190" s="224">
        <v>-0.002300032415178399</v>
      </c>
      <c r="C190" s="96">
        <v>0.029985569924055655</v>
      </c>
      <c r="D190" s="97">
        <v>-0.008254941639377789</v>
      </c>
      <c r="E190" s="96">
        <v>0.033023798697798146</v>
      </c>
      <c r="F190" s="97">
        <v>-0.00039883459180301006</v>
      </c>
      <c r="G190" s="96">
        <v>0.028965875563637722</v>
      </c>
      <c r="H190" s="97">
        <v>-0.006662499731906801</v>
      </c>
      <c r="I190" s="96">
        <v>-0.007784286361354864</v>
      </c>
      <c r="J190" s="97">
        <v>-0.01219251488316464</v>
      </c>
      <c r="K190" s="96">
        <v>-0.032116525056355205</v>
      </c>
      <c r="L190" s="97">
        <v>-0.0008157236863174377</v>
      </c>
      <c r="M190" s="96">
        <v>0.03486128265013644</v>
      </c>
      <c r="N190" s="97">
        <v>0.01359743056043694</v>
      </c>
      <c r="O190" s="96">
        <v>0.05123810543980878</v>
      </c>
      <c r="P190" s="350">
        <v>-0.0029992038041797286</v>
      </c>
      <c r="Q190" s="239">
        <v>0.02556786692229074</v>
      </c>
    </row>
    <row r="191" spans="1:17" s="221" customFormat="1" ht="12.75">
      <c r="A191" s="223">
        <f t="shared" si="2"/>
        <v>42917</v>
      </c>
      <c r="B191" s="224">
        <v>0.0024005281161854075</v>
      </c>
      <c r="C191" s="96">
        <v>0.02711625766806125</v>
      </c>
      <c r="D191" s="97">
        <v>0.012781186094069641</v>
      </c>
      <c r="E191" s="96">
        <v>0.04722685343034372</v>
      </c>
      <c r="F191" s="97">
        <v>-0.0009400021640337819</v>
      </c>
      <c r="G191" s="96">
        <v>0.020718419725335835</v>
      </c>
      <c r="H191" s="97">
        <v>-0.007160603878107796</v>
      </c>
      <c r="I191" s="96">
        <v>-0.01661215841965291</v>
      </c>
      <c r="J191" s="97">
        <v>-0.011617791014485679</v>
      </c>
      <c r="K191" s="96">
        <v>-0.043286872293876844</v>
      </c>
      <c r="L191" s="97">
        <v>0.0004204500889919416</v>
      </c>
      <c r="M191" s="96">
        <v>0.03229327170005125</v>
      </c>
      <c r="N191" s="97">
        <v>0.002178047993478538</v>
      </c>
      <c r="O191" s="96">
        <v>0.04218882686332992</v>
      </c>
      <c r="P191" s="350">
        <v>0.0016992574505132474</v>
      </c>
      <c r="Q191" s="239">
        <v>0.020777414275574557</v>
      </c>
    </row>
    <row r="192" spans="1:17" s="221" customFormat="1" ht="12.75">
      <c r="A192" s="223">
        <f t="shared" si="2"/>
        <v>42948</v>
      </c>
      <c r="B192" s="224">
        <v>0.0018993077848910023</v>
      </c>
      <c r="C192" s="96">
        <v>0.024559084940275255</v>
      </c>
      <c r="D192" s="97">
        <v>0.01733181197709599</v>
      </c>
      <c r="E192" s="96">
        <v>0.06259847064365864</v>
      </c>
      <c r="F192" s="97">
        <v>-0.003149826601594352</v>
      </c>
      <c r="G192" s="96">
        <v>0.012543258542845992</v>
      </c>
      <c r="H192" s="97">
        <v>0.0009584227809484869</v>
      </c>
      <c r="I192" s="96">
        <v>-0.017112516435276226</v>
      </c>
      <c r="J192" s="97">
        <v>-0.00047707640617900005</v>
      </c>
      <c r="K192" s="96">
        <v>-0.04412123632652165</v>
      </c>
      <c r="L192" s="97">
        <v>0.003347110007972054</v>
      </c>
      <c r="M192" s="96">
        <v>0.031640038368003554</v>
      </c>
      <c r="N192" s="97">
        <v>0.003980879352100786</v>
      </c>
      <c r="O192" s="96">
        <v>0.04363284059715511</v>
      </c>
      <c r="P192" s="350">
        <v>-0.0002997128750656941</v>
      </c>
      <c r="Q192" s="239">
        <v>0.017317592901352485</v>
      </c>
    </row>
    <row r="193" spans="1:18" ht="12.75">
      <c r="A193" s="223">
        <f t="shared" si="2"/>
        <v>42979</v>
      </c>
      <c r="B193" s="224">
        <v>0.0015989878571709415</v>
      </c>
      <c r="C193" s="96">
        <v>0.025376909332922803</v>
      </c>
      <c r="D193" s="97">
        <v>0.0024428090542483183</v>
      </c>
      <c r="E193" s="96">
        <v>0.06128548448513027</v>
      </c>
      <c r="F193" s="97">
        <v>0.0013535444530707874</v>
      </c>
      <c r="G193" s="96">
        <v>0.013971877471035121</v>
      </c>
      <c r="H193" s="97">
        <v>0.004681998128442055</v>
      </c>
      <c r="I193" s="96">
        <v>-0.014452864541311117</v>
      </c>
      <c r="J193" s="97">
        <v>0.0074119961467484785</v>
      </c>
      <c r="K193" s="96">
        <v>-0.038795776441535645</v>
      </c>
      <c r="L193" s="97">
        <v>-0.0009410518367417575</v>
      </c>
      <c r="M193" s="96">
        <v>0.02903011741671624</v>
      </c>
      <c r="N193" s="97">
        <v>0.0014304722949727289</v>
      </c>
      <c r="O193" s="96">
        <v>0.041252537425193525</v>
      </c>
      <c r="P193" s="350">
        <v>-0.0001998684865358591</v>
      </c>
      <c r="Q193" s="239">
        <v>0.016302150526711356</v>
      </c>
      <c r="R193" s="221"/>
    </row>
    <row r="194" spans="1:18" ht="12.75">
      <c r="A194" s="223">
        <f t="shared" si="2"/>
        <v>43009</v>
      </c>
      <c r="B194" s="224">
        <v>0.004200928647988045</v>
      </c>
      <c r="C194" s="96">
        <v>0.027013208888963858</v>
      </c>
      <c r="D194" s="97">
        <v>0.009778178713533148</v>
      </c>
      <c r="E194" s="96">
        <v>0.06589786595969982</v>
      </c>
      <c r="F194" s="97">
        <v>0.0023960162838689847</v>
      </c>
      <c r="G194" s="96">
        <v>0.014633978927619529</v>
      </c>
      <c r="H194" s="97">
        <v>0.0019647822057460296</v>
      </c>
      <c r="I194" s="96">
        <v>-0.014066910158725854</v>
      </c>
      <c r="J194" s="97">
        <v>0.0016445923585497457</v>
      </c>
      <c r="K194" s="96">
        <v>-0.03864154051991997</v>
      </c>
      <c r="L194" s="97">
        <v>0.0028107738182530095</v>
      </c>
      <c r="M194" s="96">
        <v>0.030124821593768614</v>
      </c>
      <c r="N194" s="97">
        <v>0.0019424948488071525</v>
      </c>
      <c r="O194" s="96">
        <v>0.041461117883656584</v>
      </c>
      <c r="P194" s="350">
        <v>0.003700305260190939</v>
      </c>
      <c r="Q194" s="239">
        <v>0.018331095525330632</v>
      </c>
      <c r="R194" s="221"/>
    </row>
    <row r="195" spans="1:18" ht="12.75">
      <c r="A195" s="223">
        <f t="shared" si="2"/>
        <v>43040</v>
      </c>
      <c r="B195" s="224">
        <v>0.0028005121638925434</v>
      </c>
      <c r="C195" s="96">
        <v>0.028037854253563088</v>
      </c>
      <c r="D195" s="97">
        <v>0.013220714579913029</v>
      </c>
      <c r="E195" s="96">
        <v>0.07763593847368844</v>
      </c>
      <c r="F195" s="97">
        <v>-0.0006855168774706488</v>
      </c>
      <c r="G195" s="96">
        <v>0.012273175812729464</v>
      </c>
      <c r="H195" s="97">
        <v>0.00524301958462825</v>
      </c>
      <c r="I195" s="96">
        <v>-0.008633953222491164</v>
      </c>
      <c r="J195" s="97">
        <v>0.006586259002011374</v>
      </c>
      <c r="K195" s="96">
        <v>-0.030747719186521416</v>
      </c>
      <c r="L195" s="97">
        <v>0.0028497666753535267</v>
      </c>
      <c r="M195" s="96">
        <v>0.030350136090195212</v>
      </c>
      <c r="N195" s="97">
        <v>0.00275319126268303</v>
      </c>
      <c r="O195" s="96">
        <v>0.04255827714766247</v>
      </c>
      <c r="P195" s="350">
        <v>0.0018005098789037888</v>
      </c>
      <c r="Q195" s="239">
        <v>0.01945126239645556</v>
      </c>
      <c r="R195" s="221"/>
    </row>
    <row r="196" spans="1:17" s="364" customFormat="1" ht="13.5" thickBot="1">
      <c r="A196" s="360">
        <f t="shared" si="2"/>
        <v>43070</v>
      </c>
      <c r="B196" s="256">
        <v>0.0044004804981490064</v>
      </c>
      <c r="C196" s="257">
        <v>0.029474213204347066</v>
      </c>
      <c r="D196" s="361">
        <v>0.002068304133745702</v>
      </c>
      <c r="E196" s="257">
        <v>0.07997809453288918</v>
      </c>
      <c r="F196" s="361">
        <v>0.005174238475303294</v>
      </c>
      <c r="G196" s="257">
        <v>0.013438958190666206</v>
      </c>
      <c r="H196" s="361">
        <v>0.008873239652615661</v>
      </c>
      <c r="I196" s="257">
        <v>-0.005209404449390775</v>
      </c>
      <c r="J196" s="361">
        <v>0.012393589670342209</v>
      </c>
      <c r="K196" s="257">
        <v>-0.025474169044099937</v>
      </c>
      <c r="L196" s="361">
        <v>0.0030099252753332806</v>
      </c>
      <c r="M196" s="257">
        <v>0.031426868655798135</v>
      </c>
      <c r="N196" s="361">
        <v>0.0013546422709900252</v>
      </c>
      <c r="O196" s="257">
        <v>0.04019256182744946</v>
      </c>
      <c r="P196" s="362">
        <v>0.0026004803333703475</v>
      </c>
      <c r="Q196" s="363">
        <v>0.02067284922623558</v>
      </c>
    </row>
    <row r="197" spans="1:18" ht="13.5" thickTop="1">
      <c r="A197" s="223">
        <f t="shared" si="2"/>
        <v>43101</v>
      </c>
      <c r="B197" s="224">
        <v>0.0029004609007294846</v>
      </c>
      <c r="C197" s="96">
        <v>0.028551164512865324</v>
      </c>
      <c r="D197" s="97">
        <v>0.0019797596006199125</v>
      </c>
      <c r="E197" s="96">
        <v>0.0735442658275891</v>
      </c>
      <c r="F197" s="97">
        <v>0.00315411381748798</v>
      </c>
      <c r="G197" s="96">
        <v>0.01413900709219873</v>
      </c>
      <c r="H197" s="97">
        <v>0.007550250129586988</v>
      </c>
      <c r="I197" s="96">
        <v>-0.0040808844520706655</v>
      </c>
      <c r="J197" s="97">
        <v>0.009082995554439366</v>
      </c>
      <c r="K197" s="96">
        <v>-0.02341397875155493</v>
      </c>
      <c r="L197" s="97">
        <v>0.0056066370056682135</v>
      </c>
      <c r="M197" s="96">
        <v>0.03059019944565522</v>
      </c>
      <c r="N197" s="97">
        <v>0.002814514293851378</v>
      </c>
      <c r="O197" s="96">
        <v>0.04009330827350732</v>
      </c>
      <c r="P197" s="350">
        <v>0.002300254614390207</v>
      </c>
      <c r="Q197" s="239">
        <v>0.01874220250608194</v>
      </c>
      <c r="R197" s="221"/>
    </row>
    <row r="198" spans="1:18" ht="12.75">
      <c r="A198" s="223">
        <f t="shared" si="2"/>
        <v>43132</v>
      </c>
      <c r="B198" s="224">
        <v>0.003200343965992669</v>
      </c>
      <c r="C198" s="96">
        <v>0.028448937245174832</v>
      </c>
      <c r="D198" s="97">
        <v>0.00553836152884446</v>
      </c>
      <c r="E198" s="96">
        <v>0.07325163493169651</v>
      </c>
      <c r="F198" s="97">
        <v>0.0024168913853488405</v>
      </c>
      <c r="G198" s="96">
        <v>0.014051633584468481</v>
      </c>
      <c r="H198" s="97">
        <v>0.000731715412491285</v>
      </c>
      <c r="I198" s="96">
        <v>-0.004185564007752607</v>
      </c>
      <c r="J198" s="97">
        <v>-0.0001775640174209725</v>
      </c>
      <c r="K198" s="96">
        <v>-0.022663938739167278</v>
      </c>
      <c r="L198" s="97">
        <v>0.002832173340870936</v>
      </c>
      <c r="M198" s="96">
        <v>0.02951877152588822</v>
      </c>
      <c r="N198" s="97">
        <v>0.0014325430911468207</v>
      </c>
      <c r="O198" s="96">
        <v>0.03611625649254302</v>
      </c>
      <c r="P198" s="350">
        <v>0.0018003687788354927</v>
      </c>
      <c r="Q198" s="239">
        <v>0.01813231887787925</v>
      </c>
      <c r="R198" s="221"/>
    </row>
    <row r="199" spans="1:18" ht="12.75">
      <c r="A199" s="223">
        <f aca="true" t="shared" si="3" ref="A199:A220">EDATE(A198,1)</f>
        <v>43160</v>
      </c>
      <c r="B199" s="224">
        <v>0.0008996259981803867</v>
      </c>
      <c r="C199" s="96">
        <v>0.026808027890635966</v>
      </c>
      <c r="D199" s="97">
        <v>0.0023491683632095306</v>
      </c>
      <c r="E199" s="96">
        <v>0.07062350936967632</v>
      </c>
      <c r="F199" s="97">
        <v>0.0003772868831415366</v>
      </c>
      <c r="G199" s="96">
        <v>0.012630080336259786</v>
      </c>
      <c r="H199" s="97">
        <v>0.006351470124873471</v>
      </c>
      <c r="I199" s="96">
        <v>0.001991903295871955</v>
      </c>
      <c r="J199" s="97">
        <v>0.008921729305223947</v>
      </c>
      <c r="K199" s="96">
        <v>-0.01223534243762181</v>
      </c>
      <c r="L199" s="97">
        <v>0.001375121755572195</v>
      </c>
      <c r="M199" s="96">
        <v>0.02699674909249472</v>
      </c>
      <c r="N199" s="97">
        <v>0.00225347961720046</v>
      </c>
      <c r="O199" s="96">
        <v>0.034689472460539994</v>
      </c>
      <c r="P199" s="350">
        <v>0.0006991045931565854</v>
      </c>
      <c r="Q199" s="239">
        <v>0.015593182291917307</v>
      </c>
      <c r="R199" s="221"/>
    </row>
    <row r="200" spans="1:18" ht="12.75">
      <c r="A200" s="223">
        <f t="shared" si="3"/>
        <v>43191</v>
      </c>
      <c r="B200" s="224">
        <v>0.0021995778587948767</v>
      </c>
      <c r="C200" s="96">
        <v>0.027627970938854052</v>
      </c>
      <c r="D200" s="97">
        <v>0.00601120488590734</v>
      </c>
      <c r="E200" s="96">
        <v>0.08356514983013663</v>
      </c>
      <c r="F200" s="97">
        <v>0.000892649920554156</v>
      </c>
      <c r="G200" s="96">
        <v>0.009782532831711155</v>
      </c>
      <c r="H200" s="97">
        <v>0.005697173434962677</v>
      </c>
      <c r="I200" s="96">
        <v>0.0188633142003769</v>
      </c>
      <c r="J200" s="97">
        <v>0.0071352538087949835</v>
      </c>
      <c r="K200" s="96">
        <v>0.012742981464627379</v>
      </c>
      <c r="L200" s="97">
        <v>0.003143301703437018</v>
      </c>
      <c r="M200" s="96">
        <v>0.026869134598852318</v>
      </c>
      <c r="N200" s="97">
        <v>0.0028157175294367676</v>
      </c>
      <c r="O200" s="96">
        <v>0.03844640169142899</v>
      </c>
      <c r="P200" s="350">
        <v>0.002099795546223193</v>
      </c>
      <c r="Q200" s="239">
        <v>0.016912493616509927</v>
      </c>
      <c r="R200" s="221"/>
    </row>
    <row r="201" spans="1:18" ht="12.75">
      <c r="A201" s="223">
        <f t="shared" si="3"/>
        <v>43221</v>
      </c>
      <c r="B201" s="224">
        <v>0.004000532060687068</v>
      </c>
      <c r="C201" s="96">
        <v>0.028550133067404948</v>
      </c>
      <c r="D201" s="97">
        <v>0.013745970196678226</v>
      </c>
      <c r="E201" s="96">
        <v>0.08161786655586067</v>
      </c>
      <c r="F201" s="97">
        <v>0.0007023348732675405</v>
      </c>
      <c r="G201" s="96">
        <v>0.011325099764980306</v>
      </c>
      <c r="H201" s="97">
        <v>0.013781659310589278</v>
      </c>
      <c r="I201" s="96">
        <v>0.04262069557171255</v>
      </c>
      <c r="J201" s="97">
        <v>0.019741658822298946</v>
      </c>
      <c r="K201" s="96">
        <v>0.04905037977730098</v>
      </c>
      <c r="L201" s="97">
        <v>0.002603543763454619</v>
      </c>
      <c r="M201" s="96">
        <v>0.026540220075845333</v>
      </c>
      <c r="N201" s="97">
        <v>0.003047097926230702</v>
      </c>
      <c r="O201" s="96">
        <v>0.04026440324938285</v>
      </c>
      <c r="P201" s="350">
        <v>0.004299105912009216</v>
      </c>
      <c r="Q201" s="239">
        <v>0.017620072914775076</v>
      </c>
      <c r="R201" s="221"/>
    </row>
    <row r="202" spans="1:18" ht="12.75">
      <c r="A202" s="223">
        <f t="shared" si="3"/>
        <v>43252</v>
      </c>
      <c r="B202" s="224">
        <v>0.012600141718974944</v>
      </c>
      <c r="C202" s="96">
        <v>0.04391103973908739</v>
      </c>
      <c r="D202" s="97">
        <v>0.024916786863419693</v>
      </c>
      <c r="E202" s="96">
        <v>0.11779564622886962</v>
      </c>
      <c r="F202" s="97">
        <v>0.008306243719628847</v>
      </c>
      <c r="G202" s="96">
        <v>0.020132276563514573</v>
      </c>
      <c r="H202" s="97">
        <v>0.018672336348902974</v>
      </c>
      <c r="I202" s="96">
        <v>0.06921248779705413</v>
      </c>
      <c r="J202" s="97">
        <v>0.0233312325147339</v>
      </c>
      <c r="K202" s="96">
        <v>0.08677655745904911</v>
      </c>
      <c r="L202" s="97">
        <v>0.010906488286949179</v>
      </c>
      <c r="M202" s="96">
        <v>0.03858336601405754</v>
      </c>
      <c r="N202" s="97">
        <v>0.007617356098986949</v>
      </c>
      <c r="O202" s="96">
        <v>0.03412699760542104</v>
      </c>
      <c r="P202" s="350">
        <v>0.014299076599674887</v>
      </c>
      <c r="Q202" s="239">
        <v>0.035276104317194745</v>
      </c>
      <c r="R202" s="221"/>
    </row>
    <row r="203" spans="1:18" ht="12.75">
      <c r="A203" s="223">
        <f t="shared" si="3"/>
        <v>43282</v>
      </c>
      <c r="B203" s="224">
        <v>0.0033006506147337245</v>
      </c>
      <c r="C203" s="96">
        <v>0.04484843730323074</v>
      </c>
      <c r="D203" s="97">
        <v>0.008944447000430289</v>
      </c>
      <c r="E203" s="96">
        <v>0.11356107876901578</v>
      </c>
      <c r="F203" s="97">
        <v>0.001252908537676678</v>
      </c>
      <c r="G203" s="96">
        <v>0.022371440368773587</v>
      </c>
      <c r="H203" s="97">
        <v>0.005067165546158936</v>
      </c>
      <c r="I203" s="96">
        <v>0.08238086509694509</v>
      </c>
      <c r="J203" s="97">
        <v>0.004981081911564322</v>
      </c>
      <c r="K203" s="96">
        <v>0.10502786329223346</v>
      </c>
      <c r="L203" s="97">
        <v>0.004351472638550069</v>
      </c>
      <c r="M203" s="96">
        <v>0.04266434479756209</v>
      </c>
      <c r="N203" s="97">
        <v>0.007221743236030642</v>
      </c>
      <c r="O203" s="96">
        <v>0.039331483403588274</v>
      </c>
      <c r="P203" s="350">
        <v>0.002499734173666557</v>
      </c>
      <c r="Q203" s="239">
        <v>0.036103412930412526</v>
      </c>
      <c r="R203" s="221"/>
    </row>
    <row r="204" spans="1:18" ht="12.75">
      <c r="A204" s="223">
        <f t="shared" si="3"/>
        <v>43313</v>
      </c>
      <c r="B204" s="224">
        <v>-0.0008990122720112792</v>
      </c>
      <c r="C204" s="96">
        <v>0.04193015967212532</v>
      </c>
      <c r="D204" s="97">
        <v>0.001235220274242943</v>
      </c>
      <c r="E204" s="96">
        <v>0.09594191281931574</v>
      </c>
      <c r="F204" s="97">
        <v>-0.001652983757062132</v>
      </c>
      <c r="G204" s="96">
        <v>0.023920163511791603</v>
      </c>
      <c r="H204" s="97">
        <v>0.006999138920780856</v>
      </c>
      <c r="I204" s="96">
        <v>0.08891296014947625</v>
      </c>
      <c r="J204" s="97">
        <v>0.009995459591678246</v>
      </c>
      <c r="K204" s="96">
        <v>0.1166058309443947</v>
      </c>
      <c r="L204" s="97">
        <v>0.0005422552395411007</v>
      </c>
      <c r="M204" s="96">
        <v>0.03974957878068963</v>
      </c>
      <c r="N204" s="97">
        <v>0.002949780362968335</v>
      </c>
      <c r="O204" s="96">
        <v>0.038264078969947546</v>
      </c>
      <c r="P204" s="350">
        <v>0</v>
      </c>
      <c r="Q204" s="239">
        <v>0.03641403956196809</v>
      </c>
      <c r="R204" s="221"/>
    </row>
    <row r="205" spans="1:18" ht="12.75">
      <c r="A205" s="223">
        <f t="shared" si="3"/>
        <v>43344</v>
      </c>
      <c r="B205" s="224">
        <v>0.0047997057287958445</v>
      </c>
      <c r="C205" s="96">
        <v>0.04525976016441646</v>
      </c>
      <c r="D205" s="97">
        <v>0.009649890092520597</v>
      </c>
      <c r="E205" s="96">
        <v>0.10382120738613465</v>
      </c>
      <c r="F205" s="97">
        <v>0.0030749097532776215</v>
      </c>
      <c r="G205" s="96">
        <v>0.025680321699091957</v>
      </c>
      <c r="H205" s="97">
        <v>0.015243480974864498</v>
      </c>
      <c r="I205" s="96">
        <v>0.10035990114303384</v>
      </c>
      <c r="J205" s="97">
        <v>0.02187710725343428</v>
      </c>
      <c r="K205" s="96">
        <v>0.1326388218843111</v>
      </c>
      <c r="L205" s="97">
        <v>0.002803746759522774</v>
      </c>
      <c r="M205" s="96">
        <v>0.0436468991242418</v>
      </c>
      <c r="N205" s="97">
        <v>0.0017259177574449058</v>
      </c>
      <c r="O205" s="96">
        <v>0.03857039120975436</v>
      </c>
      <c r="P205" s="350">
        <v>0.003000686532394381</v>
      </c>
      <c r="Q205" s="239">
        <v>0.03973180283430189</v>
      </c>
      <c r="R205" s="221"/>
    </row>
    <row r="206" spans="1:18" ht="12.75">
      <c r="A206" s="223">
        <f t="shared" si="3"/>
        <v>43374</v>
      </c>
      <c r="B206" s="224">
        <v>0.0044992648838870775</v>
      </c>
      <c r="C206" s="96">
        <v>0.045570294494237995</v>
      </c>
      <c r="D206" s="97">
        <v>0.0054355541227026904</v>
      </c>
      <c r="E206" s="96">
        <v>0.09907414390217029</v>
      </c>
      <c r="F206" s="97">
        <v>0.004129918327228754</v>
      </c>
      <c r="G206" s="96">
        <v>0.027454499944752797</v>
      </c>
      <c r="H206" s="97">
        <v>0.008859122959460786</v>
      </c>
      <c r="I206" s="96">
        <v>0.10793128114054551</v>
      </c>
      <c r="J206" s="97">
        <v>0.011050208454916222</v>
      </c>
      <c r="K206" s="96">
        <v>0.1432744964696444</v>
      </c>
      <c r="L206" s="97">
        <v>0.005128833339038019</v>
      </c>
      <c r="M206" s="96">
        <v>0.04605935389040017</v>
      </c>
      <c r="N206" s="97">
        <v>0.003282249077670496</v>
      </c>
      <c r="O206" s="96">
        <v>0.039959122679623205</v>
      </c>
      <c r="P206" s="350">
        <v>0.003999200159968019</v>
      </c>
      <c r="Q206" s="239">
        <v>0.04004142766093044</v>
      </c>
      <c r="R206" s="221"/>
    </row>
    <row r="207" spans="1:18" ht="12.75">
      <c r="A207" s="223">
        <f t="shared" si="3"/>
        <v>43405</v>
      </c>
      <c r="B207" s="224">
        <v>-0.002100441053433766</v>
      </c>
      <c r="C207" s="96">
        <v>0.04046031395814431</v>
      </c>
      <c r="D207" s="97">
        <v>-0.009986303141304664</v>
      </c>
      <c r="E207" s="96">
        <v>0.07390072140158033</v>
      </c>
      <c r="F207" s="97">
        <v>0.0007527938968827641</v>
      </c>
      <c r="G207" s="96">
        <v>0.028933312573196535</v>
      </c>
      <c r="H207" s="97">
        <v>-0.004895058189691048</v>
      </c>
      <c r="I207" s="96">
        <v>0.09675757162158227</v>
      </c>
      <c r="J207" s="97">
        <v>-0.00807100675057093</v>
      </c>
      <c r="K207" s="96">
        <v>0.12662686396617717</v>
      </c>
      <c r="L207" s="97">
        <v>0.0008531322139855302</v>
      </c>
      <c r="M207" s="96">
        <v>0.043976690839544696</v>
      </c>
      <c r="N207" s="97">
        <v>0.002555741724505456</v>
      </c>
      <c r="O207" s="96">
        <v>0.039754347017689984</v>
      </c>
      <c r="P207" s="350">
        <v>-0.0024991190844606548</v>
      </c>
      <c r="Q207" s="239">
        <v>0.03557767245081345</v>
      </c>
      <c r="R207" s="221"/>
    </row>
    <row r="208" spans="1:17" s="364" customFormat="1" ht="13.5" thickBot="1">
      <c r="A208" s="360">
        <f t="shared" si="3"/>
        <v>43435</v>
      </c>
      <c r="B208" s="256">
        <v>0.0015001070102511616</v>
      </c>
      <c r="C208" s="257">
        <v>0.037455811701915476</v>
      </c>
      <c r="D208" s="361">
        <v>-0.008878078038052628</v>
      </c>
      <c r="E208" s="257">
        <v>0.062176735682095696</v>
      </c>
      <c r="F208" s="361">
        <v>0.005183767177806997</v>
      </c>
      <c r="G208" s="257">
        <v>0.029078459984285487</v>
      </c>
      <c r="H208" s="361">
        <v>-0.010801687999709153</v>
      </c>
      <c r="I208" s="257">
        <v>0.07536873402963251</v>
      </c>
      <c r="J208" s="361">
        <v>-0.016660031897603123</v>
      </c>
      <c r="K208" s="257">
        <v>0.09429498149681792</v>
      </c>
      <c r="L208" s="361">
        <v>0.00038859639697719217</v>
      </c>
      <c r="M208" s="257">
        <v>0.041248296853535926</v>
      </c>
      <c r="N208" s="361">
        <v>0.0012692351648055933</v>
      </c>
      <c r="O208" s="257">
        <v>0.039665664740529794</v>
      </c>
      <c r="P208" s="362">
        <v>0.0013995572868170658</v>
      </c>
      <c r="Q208" s="363">
        <v>0.03433724905411939</v>
      </c>
    </row>
    <row r="209" spans="1:18" ht="13.5" thickTop="1">
      <c r="A209" s="223">
        <f t="shared" si="3"/>
        <v>43466</v>
      </c>
      <c r="B209" s="224">
        <v>0.003199617300675861</v>
      </c>
      <c r="C209" s="96">
        <v>0.03776527565953858</v>
      </c>
      <c r="D209" s="97">
        <v>0.00047201908517036095</v>
      </c>
      <c r="E209" s="96">
        <v>0.060578413077660986</v>
      </c>
      <c r="F209" s="97">
        <v>0.0041535504785090716</v>
      </c>
      <c r="G209" s="96">
        <v>0.030103724921954456</v>
      </c>
      <c r="H209" s="97">
        <v>6.643663570526925E-05</v>
      </c>
      <c r="I209" s="96">
        <v>0.06738118299523554</v>
      </c>
      <c r="J209" s="97">
        <v>-0.0026301098586575256</v>
      </c>
      <c r="K209" s="96">
        <v>0.0815927632176836</v>
      </c>
      <c r="L209" s="97">
        <v>0.005821311513559024</v>
      </c>
      <c r="M209" s="96">
        <v>0.04147058005801507</v>
      </c>
      <c r="N209" s="97">
        <v>0.003970731799022076</v>
      </c>
      <c r="O209" s="96">
        <v>0.04086437060683301</v>
      </c>
      <c r="P209" s="350">
        <v>0.003600404901765275</v>
      </c>
      <c r="Q209" s="239">
        <v>0.03567895665661602</v>
      </c>
      <c r="R209" s="221"/>
    </row>
    <row r="210" spans="1:18" ht="12.75">
      <c r="A210" s="223">
        <f t="shared" si="3"/>
        <v>43497</v>
      </c>
      <c r="B210" s="224">
        <v>0.004299452992321484</v>
      </c>
      <c r="C210" s="96">
        <v>0.03890225411907422</v>
      </c>
      <c r="D210" s="97">
        <v>0.002860349613221125</v>
      </c>
      <c r="E210" s="96">
        <v>0.05775381509478894</v>
      </c>
      <c r="F210" s="97">
        <v>0.004801143584607814</v>
      </c>
      <c r="G210" s="96">
        <v>0.03255383035485049</v>
      </c>
      <c r="H210" s="97">
        <v>0.008846793161155997</v>
      </c>
      <c r="I210" s="96">
        <v>0.07603673088490903</v>
      </c>
      <c r="J210" s="97">
        <v>0.0122183111791343</v>
      </c>
      <c r="K210" s="96">
        <v>0.09500243319890145</v>
      </c>
      <c r="L210" s="97">
        <v>0.0026232939246009224</v>
      </c>
      <c r="M210" s="96">
        <v>0.04125365266716341</v>
      </c>
      <c r="N210" s="97">
        <v>0.0019460821554297958</v>
      </c>
      <c r="O210" s="96">
        <v>0.04139813048773022</v>
      </c>
      <c r="P210" s="350">
        <v>0.0054003354435459006</v>
      </c>
      <c r="Q210" s="239">
        <v>0.03940066592674807</v>
      </c>
      <c r="R210" s="221"/>
    </row>
    <row r="211" spans="1:18" ht="12.75">
      <c r="A211" s="223">
        <f t="shared" si="3"/>
        <v>43525</v>
      </c>
      <c r="B211" s="224">
        <v>0.007499615678750349</v>
      </c>
      <c r="C211" s="96">
        <v>0.04575283531443475</v>
      </c>
      <c r="D211" s="97">
        <v>0.007515148915751668</v>
      </c>
      <c r="E211" s="96">
        <v>0.06320534417330381</v>
      </c>
      <c r="F211" s="97">
        <v>0.007493778607056578</v>
      </c>
      <c r="G211" s="96">
        <v>0.03989921982396938</v>
      </c>
      <c r="H211" s="97">
        <v>0.012553467825433984</v>
      </c>
      <c r="I211" s="96">
        <v>0.08266818870931991</v>
      </c>
      <c r="J211" s="97">
        <v>0.01667975659125598</v>
      </c>
      <c r="K211" s="96">
        <v>0.10342237154325495</v>
      </c>
      <c r="L211" s="97">
        <v>0.005792002669681828</v>
      </c>
      <c r="M211" s="96">
        <v>0.04584643042376424</v>
      </c>
      <c r="N211" s="97">
        <v>0.001931622950403833</v>
      </c>
      <c r="O211" s="96">
        <v>0.04106370318176089</v>
      </c>
      <c r="P211" s="350">
        <v>0.007700740813926243</v>
      </c>
      <c r="Q211" s="239">
        <v>0.04667308709415141</v>
      </c>
      <c r="R211" s="221"/>
    </row>
    <row r="212" spans="1:18" ht="12.75">
      <c r="A212" s="223">
        <f t="shared" si="3"/>
        <v>43556</v>
      </c>
      <c r="B212" s="224">
        <v>0.0056996950247900635</v>
      </c>
      <c r="C212" s="96">
        <v>0.0494050594134432</v>
      </c>
      <c r="D212" s="97">
        <v>0.010262072635359942</v>
      </c>
      <c r="E212" s="96">
        <v>0.06769788390510967</v>
      </c>
      <c r="F212" s="97">
        <v>0.004111737981857599</v>
      </c>
      <c r="G212" s="96">
        <v>0.04324376148261777</v>
      </c>
      <c r="H212" s="97">
        <v>0.009186295414324253</v>
      </c>
      <c r="I212" s="96">
        <v>0.08642435057728948</v>
      </c>
      <c r="J212" s="97">
        <v>0.01068450683702915</v>
      </c>
      <c r="K212" s="96">
        <v>0.10731095073737063</v>
      </c>
      <c r="L212" s="97">
        <v>0.006886376551729079</v>
      </c>
      <c r="M212" s="96">
        <v>0.04974884542493885</v>
      </c>
      <c r="N212" s="97">
        <v>0.0048563868481850125</v>
      </c>
      <c r="O212" s="96">
        <v>0.04318220483745816</v>
      </c>
      <c r="P212" s="350">
        <v>0.005999630443882076</v>
      </c>
      <c r="Q212" s="239">
        <v>0.05074638623025707</v>
      </c>
      <c r="R212" s="221"/>
    </row>
    <row r="213" spans="1:18" ht="12.75">
      <c r="A213" s="223">
        <f t="shared" si="3"/>
        <v>43586</v>
      </c>
      <c r="B213" s="224">
        <v>0.0013001778382095708</v>
      </c>
      <c r="C213" s="96">
        <v>0.046582585427836776</v>
      </c>
      <c r="D213" s="97">
        <v>0.011648455256289658</v>
      </c>
      <c r="E213" s="96">
        <v>0.06548873848884962</v>
      </c>
      <c r="F213" s="97">
        <v>-0.002323150936419993</v>
      </c>
      <c r="G213" s="96">
        <v>0.04008965752341154</v>
      </c>
      <c r="H213" s="97">
        <v>0.004454675832869404</v>
      </c>
      <c r="I213" s="96">
        <v>0.07642904056692923</v>
      </c>
      <c r="J213" s="97">
        <v>0.005357861925996632</v>
      </c>
      <c r="K213" s="96">
        <v>0.09169195971286714</v>
      </c>
      <c r="L213" s="97">
        <v>0.003486244321049936</v>
      </c>
      <c r="M213" s="96">
        <v>0.05067305310099934</v>
      </c>
      <c r="N213" s="97">
        <v>0.0008697923503355742</v>
      </c>
      <c r="O213" s="96">
        <v>0.04091777833548904</v>
      </c>
      <c r="P213" s="350">
        <v>0.001499396492911531</v>
      </c>
      <c r="Q213" s="239">
        <v>0.04781719458078326</v>
      </c>
      <c r="R213" s="221"/>
    </row>
    <row r="214" spans="1:18" ht="12.75">
      <c r="A214" s="223">
        <f t="shared" si="3"/>
        <v>43617</v>
      </c>
      <c r="B214" s="224">
        <v>9.973627427473097E-05</v>
      </c>
      <c r="C214" s="96">
        <v>0.033662671524801624</v>
      </c>
      <c r="D214" s="97">
        <v>-0.0019407492255226755</v>
      </c>
      <c r="E214" s="96">
        <v>0.03756803057079372</v>
      </c>
      <c r="F214" s="97">
        <v>0.000824743151418561</v>
      </c>
      <c r="G214" s="96">
        <v>0.03237232817806768</v>
      </c>
      <c r="H214" s="97">
        <v>0.007952552228721155</v>
      </c>
      <c r="I214" s="96">
        <v>0.06510146591527022</v>
      </c>
      <c r="J214" s="97">
        <v>0.011552397446975782</v>
      </c>
      <c r="K214" s="96">
        <v>0.07912627312998421</v>
      </c>
      <c r="L214" s="97">
        <v>-0.0006532557111841308</v>
      </c>
      <c r="M214" s="96">
        <v>0.03865857732078548</v>
      </c>
      <c r="N214" s="97">
        <v>0.004395522872483459</v>
      </c>
      <c r="O214" s="96">
        <v>0.0375894677779145</v>
      </c>
      <c r="P214" s="350">
        <v>9.91862980681546E-05</v>
      </c>
      <c r="Q214" s="239">
        <v>0.033148060434408544</v>
      </c>
      <c r="R214" s="221"/>
    </row>
    <row r="215" spans="1:18" ht="12.75">
      <c r="A215" s="223">
        <f t="shared" si="3"/>
        <v>43647</v>
      </c>
      <c r="B215" s="224">
        <v>0.0019005536729015393</v>
      </c>
      <c r="C215" s="96">
        <v>0.03222020465866193</v>
      </c>
      <c r="D215" s="97">
        <v>0.0040442427902014355</v>
      </c>
      <c r="E215" s="96">
        <v>0.03252880839466954</v>
      </c>
      <c r="F215" s="97">
        <v>0.0011408463667361701</v>
      </c>
      <c r="G215" s="96">
        <v>0.032256783061216376</v>
      </c>
      <c r="H215" s="97">
        <v>0.0039611549509019905</v>
      </c>
      <c r="I215" s="96">
        <v>0.06392939150401844</v>
      </c>
      <c r="J215" s="97">
        <v>0.003995023635288142</v>
      </c>
      <c r="K215" s="96">
        <v>0.07806746574353784</v>
      </c>
      <c r="L215" s="97">
        <v>0.0016027461666050513</v>
      </c>
      <c r="M215" s="96">
        <v>0.0358159585716995</v>
      </c>
      <c r="N215" s="97">
        <v>0.00906912238171298</v>
      </c>
      <c r="O215" s="96">
        <v>0.03949254538463309</v>
      </c>
      <c r="P215" s="350">
        <v>0.0009992496271526985</v>
      </c>
      <c r="Q215" s="239">
        <v>0.03160170321744582</v>
      </c>
      <c r="R215" s="221"/>
    </row>
    <row r="216" spans="1:18" ht="12.75">
      <c r="A216" s="223">
        <f t="shared" si="3"/>
        <v>43678</v>
      </c>
      <c r="B216" s="224">
        <v>0.0011006512026767723</v>
      </c>
      <c r="C216" s="96">
        <v>0.03428615501447618</v>
      </c>
      <c r="D216" s="97">
        <v>0.005950355254783268</v>
      </c>
      <c r="E216" s="96">
        <v>0.03739131483101321</v>
      </c>
      <c r="F216" s="97">
        <v>-0.0006221538066832899</v>
      </c>
      <c r="G216" s="96">
        <v>0.033308943323068885</v>
      </c>
      <c r="H216" s="97">
        <v>-0.0066689508003010545</v>
      </c>
      <c r="I216" s="96">
        <v>0.04948858235341902</v>
      </c>
      <c r="J216" s="97">
        <v>-0.011353110085120965</v>
      </c>
      <c r="K216" s="96">
        <v>0.05528003814656546</v>
      </c>
      <c r="L216" s="97">
        <v>0.0022685233657908643</v>
      </c>
      <c r="M216" s="96">
        <v>0.037603085566665806</v>
      </c>
      <c r="N216" s="97">
        <v>0.0034363632323513027</v>
      </c>
      <c r="O216" s="96">
        <v>0.0399968570414464</v>
      </c>
      <c r="P216" s="350">
        <v>0.0012001458121080333</v>
      </c>
      <c r="Q216" s="239">
        <v>0.03283977568132568</v>
      </c>
      <c r="R216" s="221"/>
    </row>
    <row r="217" spans="1:18" ht="12.75">
      <c r="A217" s="223">
        <f t="shared" si="3"/>
        <v>43709</v>
      </c>
      <c r="B217" s="224">
        <v>-0.0003996229395040185</v>
      </c>
      <c r="C217" s="96">
        <v>0.02893424893176899</v>
      </c>
      <c r="D217" s="97">
        <v>0.001220219226264696</v>
      </c>
      <c r="E217" s="96">
        <v>0.02873002795389934</v>
      </c>
      <c r="F217" s="97">
        <v>-0.0009798069908586449</v>
      </c>
      <c r="G217" s="96">
        <v>0.029132011935772528</v>
      </c>
      <c r="H217" s="97">
        <v>-5.431815774548099E-05</v>
      </c>
      <c r="I217" s="96">
        <v>0.033674774310648914</v>
      </c>
      <c r="J217" s="97">
        <v>-0.0008827766218095778</v>
      </c>
      <c r="K217" s="96">
        <v>0.03177618337421073</v>
      </c>
      <c r="L217" s="97">
        <v>-0.0004230796016436722</v>
      </c>
      <c r="M217" s="96">
        <v>0.03426428173814666</v>
      </c>
      <c r="N217" s="97">
        <v>0.006028537858123517</v>
      </c>
      <c r="O217" s="96">
        <v>0.044463858745631635</v>
      </c>
      <c r="P217" s="350">
        <v>-0.0005003949012000186</v>
      </c>
      <c r="Q217" s="239">
        <v>0.029234537707843122</v>
      </c>
      <c r="R217" s="221"/>
    </row>
    <row r="218" spans="1:18" ht="12.75">
      <c r="A218" s="223">
        <f t="shared" si="3"/>
        <v>43739</v>
      </c>
      <c r="B218" s="224">
        <v>0.0010004131725529497</v>
      </c>
      <c r="C218" s="96">
        <v>0.025350285773626524</v>
      </c>
      <c r="D218" s="97">
        <v>-0.0011349039716480602</v>
      </c>
      <c r="E218" s="96">
        <v>0.022007341938514502</v>
      </c>
      <c r="F218" s="97">
        <v>0.0017645257515830348</v>
      </c>
      <c r="G218" s="96">
        <v>0.026707722831383007</v>
      </c>
      <c r="H218" s="97">
        <v>0.006750755742420234</v>
      </c>
      <c r="I218" s="96">
        <v>0.03151454603135728</v>
      </c>
      <c r="J218" s="97">
        <v>0.010183698442253863</v>
      </c>
      <c r="K218" s="96">
        <v>0.03089191038139205</v>
      </c>
      <c r="L218" s="97">
        <v>-0.00048770546770082746</v>
      </c>
      <c r="M218" s="96">
        <v>0.028484937556457313</v>
      </c>
      <c r="N218" s="97">
        <v>0.001246908624775056</v>
      </c>
      <c r="O218" s="96">
        <v>0.042344973910136474</v>
      </c>
      <c r="P218" s="350">
        <v>0.0003997691053203578</v>
      </c>
      <c r="Q218" s="239">
        <v>0.02554463560737208</v>
      </c>
      <c r="R218" s="221"/>
    </row>
    <row r="219" spans="1:18" ht="12.75">
      <c r="A219" s="223">
        <f t="shared" si="3"/>
        <v>43770</v>
      </c>
      <c r="B219" s="224">
        <v>0.00510025663711744</v>
      </c>
      <c r="C219" s="96">
        <v>0.03274906390573662</v>
      </c>
      <c r="D219" s="97">
        <v>0.009665391031302262</v>
      </c>
      <c r="E219" s="96">
        <v>0.042294107454649676</v>
      </c>
      <c r="F219" s="97">
        <v>0.0034693942989065807</v>
      </c>
      <c r="G219" s="96">
        <v>0.02949477936483902</v>
      </c>
      <c r="H219" s="97">
        <v>0.0030013502703913897</v>
      </c>
      <c r="I219" s="96">
        <v>0.03969987387543572</v>
      </c>
      <c r="J219" s="97">
        <v>0.0035888684085649825</v>
      </c>
      <c r="K219" s="96">
        <v>0.04300978480527995</v>
      </c>
      <c r="L219" s="97">
        <v>0.0020057960710098133</v>
      </c>
      <c r="M219" s="96">
        <v>0.02966942444754861</v>
      </c>
      <c r="N219" s="97">
        <v>0.0014845985829066155</v>
      </c>
      <c r="O219" s="96">
        <v>0.04123131945331471</v>
      </c>
      <c r="P219" s="350">
        <v>0.005400328277216815</v>
      </c>
      <c r="Q219" s="239">
        <v>0.033666168150376485</v>
      </c>
      <c r="R219" s="221"/>
    </row>
    <row r="220" spans="1:17" s="364" customFormat="1" ht="13.5" thickBot="1">
      <c r="A220" s="360">
        <f t="shared" si="3"/>
        <v>43800</v>
      </c>
      <c r="B220" s="256">
        <v>0.01150052473877139</v>
      </c>
      <c r="C220" s="257">
        <v>0.04306151617159526</v>
      </c>
      <c r="D220" s="361">
        <v>0.0034994417009128753</v>
      </c>
      <c r="E220" s="257">
        <v>0.05508368589079815</v>
      </c>
      <c r="F220" s="361">
        <v>0.014375969190395743</v>
      </c>
      <c r="G220" s="257">
        <v>0.03885227627218857</v>
      </c>
      <c r="H220" s="361">
        <v>0.020918341272637697</v>
      </c>
      <c r="I220" s="257">
        <v>0.073039306458065</v>
      </c>
      <c r="J220" s="361">
        <v>0.028366389165417782</v>
      </c>
      <c r="K220" s="257">
        <v>0.09076844332306622</v>
      </c>
      <c r="L220" s="361">
        <v>0.00837756614051055</v>
      </c>
      <c r="M220" s="257">
        <v>0.03789222697386685</v>
      </c>
      <c r="N220" s="361">
        <v>0.0013803861207275503</v>
      </c>
      <c r="O220" s="257">
        <v>0.04134690660253337</v>
      </c>
      <c r="P220" s="362">
        <v>0.012200625911239493</v>
      </c>
      <c r="Q220" s="363">
        <v>0.0448152635695771</v>
      </c>
    </row>
    <row r="221" spans="1:17" ht="13.5" thickTop="1">
      <c r="A221" s="223">
        <f aca="true" t="shared" si="4" ref="A221:A229">EDATE(A220,1)</f>
        <v>43831</v>
      </c>
      <c r="B221" s="224">
        <v>0.002099525398242541</v>
      </c>
      <c r="C221" s="96">
        <v>0.04191771237832054</v>
      </c>
      <c r="D221" s="97">
        <v>0.005144186342924462</v>
      </c>
      <c r="E221" s="96">
        <v>0.060010887608960006</v>
      </c>
      <c r="F221" s="97">
        <v>0.001022651628577842</v>
      </c>
      <c r="G221" s="96">
        <v>0.03561318858935447</v>
      </c>
      <c r="H221" s="97">
        <v>0.004770047107673259</v>
      </c>
      <c r="I221" s="96">
        <v>0.07808613008277154</v>
      </c>
      <c r="J221" s="97">
        <v>0.004967873707501846</v>
      </c>
      <c r="K221" s="96">
        <v>0.0990779389162002</v>
      </c>
      <c r="L221" s="97">
        <v>0.00518277696811853</v>
      </c>
      <c r="M221" s="96">
        <v>0.03723333256212524</v>
      </c>
      <c r="N221" s="97">
        <v>0.0025532244129518045</v>
      </c>
      <c r="O221" s="96">
        <v>0.03987662775394041</v>
      </c>
      <c r="P221" s="350">
        <v>0.0018991383233268877</v>
      </c>
      <c r="Q221" s="239">
        <v>0.0430441310751386</v>
      </c>
    </row>
    <row r="222" spans="1:17" ht="12.75">
      <c r="A222" s="223">
        <f t="shared" si="4"/>
        <v>43862</v>
      </c>
      <c r="B222" s="224">
        <v>0.0025002719725701894</v>
      </c>
      <c r="C222" s="96">
        <v>0.04005113905034707</v>
      </c>
      <c r="D222" s="97">
        <v>-0.0027643540351325324</v>
      </c>
      <c r="E222" s="96">
        <v>0.05406564597174879</v>
      </c>
      <c r="F222" s="97">
        <v>0.00436962450178302</v>
      </c>
      <c r="G222" s="96">
        <v>0.03516843705204353</v>
      </c>
      <c r="H222" s="97">
        <v>-0.0004064331817292821</v>
      </c>
      <c r="I222" s="96">
        <v>0.06819783480701158</v>
      </c>
      <c r="J222" s="97">
        <v>-0.001875943117170653</v>
      </c>
      <c r="K222" s="96">
        <v>0.0837742403054742</v>
      </c>
      <c r="L222" s="97">
        <v>0.0021430654930423287</v>
      </c>
      <c r="M222" s="96">
        <v>0.03673652689296225</v>
      </c>
      <c r="N222" s="97">
        <v>0.0034908099347883415</v>
      </c>
      <c r="O222" s="96">
        <v>0.041479834096682655</v>
      </c>
      <c r="P222" s="350">
        <v>0.001699574556929484</v>
      </c>
      <c r="Q222" s="239">
        <v>0.03920480778548119</v>
      </c>
    </row>
    <row r="223" spans="1:17" ht="12.75">
      <c r="A223" s="223">
        <f t="shared" si="4"/>
        <v>43891</v>
      </c>
      <c r="B223" s="224">
        <v>0.0006997520931755208</v>
      </c>
      <c r="C223" s="96">
        <v>0.03303157719890204</v>
      </c>
      <c r="D223" s="97">
        <v>-0.002145134156715689</v>
      </c>
      <c r="E223" s="96">
        <v>0.04395902620726355</v>
      </c>
      <c r="F223" s="97">
        <v>0.0017043211642853162</v>
      </c>
      <c r="G223" s="96">
        <v>0.02921995008401601</v>
      </c>
      <c r="H223" s="97">
        <v>0.012440600559007198</v>
      </c>
      <c r="I223" s="96">
        <v>0.06807876497667809</v>
      </c>
      <c r="J223" s="97">
        <v>0.017649332346661106</v>
      </c>
      <c r="K223" s="96">
        <v>0.0848078019761187</v>
      </c>
      <c r="L223" s="97">
        <v>0.0011522808483388491</v>
      </c>
      <c r="M223" s="96">
        <v>0.03195405787944772</v>
      </c>
      <c r="N223" s="97">
        <v>0.0038016672989962252</v>
      </c>
      <c r="O223" s="96">
        <v>0.04342369277257707</v>
      </c>
      <c r="P223" s="350">
        <v>0.0018009057550365526</v>
      </c>
      <c r="Q223" s="239">
        <v>0.03312052431716972</v>
      </c>
    </row>
    <row r="224" spans="1:17" ht="12.75">
      <c r="A224" s="223">
        <f t="shared" si="4"/>
        <v>43922</v>
      </c>
      <c r="B224" s="224">
        <v>-0.003099940356997899</v>
      </c>
      <c r="C224" s="96">
        <v>0.023992794287667873</v>
      </c>
      <c r="D224" s="97">
        <v>-0.020553199514746212</v>
      </c>
      <c r="E224" s="96">
        <v>0.012115920960108717</v>
      </c>
      <c r="F224" s="97">
        <v>0.003033784474112844</v>
      </c>
      <c r="G224" s="96">
        <v>0.02811504192144043</v>
      </c>
      <c r="H224" s="97">
        <v>0.008022976831435935</v>
      </c>
      <c r="I224" s="96">
        <v>0.06684755932026776</v>
      </c>
      <c r="J224" s="97">
        <v>0.011232923663361927</v>
      </c>
      <c r="K224" s="96">
        <v>0.08539643952613196</v>
      </c>
      <c r="L224" s="97">
        <v>0.0013424953653982108</v>
      </c>
      <c r="M224" s="96">
        <v>0.026272154916147983</v>
      </c>
      <c r="N224" s="97">
        <v>0.0017531762752984736</v>
      </c>
      <c r="O224" s="96">
        <v>0.04020137814355018</v>
      </c>
      <c r="P224" s="350">
        <v>-0.002299555419285504</v>
      </c>
      <c r="Q224" s="239">
        <v>0.02459759946621487</v>
      </c>
    </row>
    <row r="225" spans="1:17" ht="12.75">
      <c r="A225" s="223">
        <f t="shared" si="4"/>
        <v>43952</v>
      </c>
      <c r="B225" s="224">
        <v>-0.0037997640620340833</v>
      </c>
      <c r="C225" s="96">
        <v>0.018777271637496984</v>
      </c>
      <c r="D225" s="97">
        <v>-0.010165037112208175</v>
      </c>
      <c r="E225" s="96">
        <v>-0.009707651055632205</v>
      </c>
      <c r="F225" s="97">
        <v>-0.001615203282791411</v>
      </c>
      <c r="G225" s="96">
        <v>0.028844588399612903</v>
      </c>
      <c r="H225" s="97">
        <v>0.002800407659159898</v>
      </c>
      <c r="I225" s="96">
        <v>0.06509053433343115</v>
      </c>
      <c r="J225" s="97">
        <v>0.0058764054078503936</v>
      </c>
      <c r="K225" s="96">
        <v>0.08595626530584499</v>
      </c>
      <c r="L225" s="97">
        <v>-0.0060425231035137195</v>
      </c>
      <c r="M225" s="96">
        <v>0.01652702015835339</v>
      </c>
      <c r="N225" s="97">
        <v>0.002050927761199972</v>
      </c>
      <c r="O225" s="96">
        <v>0.04142892911126439</v>
      </c>
      <c r="P225" s="350">
        <v>-0.0025005853601428596</v>
      </c>
      <c r="Q225" s="239">
        <v>0.020505363545854083</v>
      </c>
    </row>
    <row r="226" spans="1:17" ht="12.75">
      <c r="A226" s="223">
        <f t="shared" si="4"/>
        <v>43983</v>
      </c>
      <c r="B226" s="224">
        <v>0.0025999454030292135</v>
      </c>
      <c r="C226" s="96">
        <v>0.021324173853674466</v>
      </c>
      <c r="D226" s="97">
        <v>0.008947137362940616</v>
      </c>
      <c r="E226" s="96">
        <v>0.001095505947684483</v>
      </c>
      <c r="F226" s="97">
        <v>0.0004414119351956458</v>
      </c>
      <c r="G226" s="96">
        <v>0.02845052515320101</v>
      </c>
      <c r="H226" s="97">
        <v>0.015570051776285343</v>
      </c>
      <c r="I226" s="96">
        <v>0.07313984840626131</v>
      </c>
      <c r="J226" s="97">
        <v>0.022457610236153114</v>
      </c>
      <c r="K226" s="96">
        <v>0.09766360165618115</v>
      </c>
      <c r="L226" s="97">
        <v>0.0003659925873613634</v>
      </c>
      <c r="M226" s="96">
        <v>0.017563790870464224</v>
      </c>
      <c r="N226" s="97">
        <v>0.003159774694326156</v>
      </c>
      <c r="O226" s="96">
        <v>0.04014761724504967</v>
      </c>
      <c r="P226" s="350">
        <v>0.003000155876069277</v>
      </c>
      <c r="Q226" s="239">
        <v>0.023465524952236194</v>
      </c>
    </row>
    <row r="227" spans="1:17" ht="12.75">
      <c r="A227" s="223">
        <f t="shared" si="4"/>
        <v>44013</v>
      </c>
      <c r="B227" s="224">
        <v>0.003599689040946652</v>
      </c>
      <c r="C227" s="96">
        <v>0.023056249976072696</v>
      </c>
      <c r="D227" s="97">
        <v>0.012258845323595668</v>
      </c>
      <c r="E227" s="96">
        <v>0.009285983347837812</v>
      </c>
      <c r="F227" s="97">
        <v>0.0006285263554419718</v>
      </c>
      <c r="G227" s="96">
        <v>0.027924229790691202</v>
      </c>
      <c r="H227" s="97">
        <v>0.022278336608074767</v>
      </c>
      <c r="I227" s="96">
        <v>0.092719189150545</v>
      </c>
      <c r="J227" s="97">
        <v>0.02995826017637837</v>
      </c>
      <c r="K227" s="96">
        <v>0.1260491006491491</v>
      </c>
      <c r="L227" s="97">
        <v>0.0048506334679967456</v>
      </c>
      <c r="M227" s="96">
        <v>0.020863434893379385</v>
      </c>
      <c r="N227" s="97">
        <v>0.00839318502287556</v>
      </c>
      <c r="O227" s="96">
        <v>0.039450861574296114</v>
      </c>
      <c r="P227" s="350">
        <v>0.004400840310015086</v>
      </c>
      <c r="Q227" s="239">
        <v>0.026943460420424836</v>
      </c>
    </row>
    <row r="228" spans="1:17" ht="12.75">
      <c r="A228" s="223">
        <f t="shared" si="4"/>
        <v>44044</v>
      </c>
      <c r="B228" s="224">
        <v>0.0024005403554596683</v>
      </c>
      <c r="C228" s="96">
        <v>0.02438464759566572</v>
      </c>
      <c r="D228" s="97">
        <v>0.00784408103276757</v>
      </c>
      <c r="E228" s="96">
        <v>0.011185988526065671</v>
      </c>
      <c r="F228" s="97">
        <v>0.0005095769263567806</v>
      </c>
      <c r="G228" s="96">
        <v>0.029088287455689255</v>
      </c>
      <c r="H228" s="97">
        <v>0.02744163252407472</v>
      </c>
      <c r="I228" s="96">
        <v>0.13024272068788512</v>
      </c>
      <c r="J228" s="97">
        <v>0.03737037761690476</v>
      </c>
      <c r="K228" s="96">
        <v>0.18154418192339428</v>
      </c>
      <c r="L228" s="97">
        <v>0.004750297427762673</v>
      </c>
      <c r="M228" s="96">
        <v>0.02339125287276267</v>
      </c>
      <c r="N228" s="97">
        <v>0.008226499085176142</v>
      </c>
      <c r="O228" s="96">
        <v>0.0444129209750912</v>
      </c>
      <c r="P228" s="350">
        <v>0.0036006320219605925</v>
      </c>
      <c r="Q228" s="239">
        <v>0.029405669026115744</v>
      </c>
    </row>
    <row r="229" spans="1:17" ht="12.75">
      <c r="A229" s="223">
        <f t="shared" si="4"/>
        <v>44075</v>
      </c>
      <c r="B229" s="200">
        <v>0.00535888275414087</v>
      </c>
      <c r="C229" s="201">
        <v>0.03028593070943253</v>
      </c>
      <c r="D229" s="202">
        <v>0.002398118281629502</v>
      </c>
      <c r="E229" s="201">
        <v>0.012375611945380172</v>
      </c>
      <c r="F229" s="202">
        <v>0.006394531802193626</v>
      </c>
      <c r="G229" s="201">
        <v>0.03668457603200115</v>
      </c>
      <c r="H229" s="97">
        <v>0.04340794869237907</v>
      </c>
      <c r="I229" s="96">
        <v>0.17936829983078972</v>
      </c>
      <c r="J229" s="97">
        <v>0.05919375780222613</v>
      </c>
      <c r="K229" s="96">
        <v>0.25258997921115767</v>
      </c>
      <c r="L229" s="97">
        <v>0.006384879081992922</v>
      </c>
      <c r="M229" s="96">
        <v>0.03036140716961877</v>
      </c>
      <c r="N229" s="97">
        <v>0.01145954548459227</v>
      </c>
      <c r="O229" s="96">
        <v>0.05005114526550236</v>
      </c>
      <c r="P229" s="350">
        <v>0.00692874995918924</v>
      </c>
      <c r="Q229" s="239">
        <v>0.03705710159926312</v>
      </c>
    </row>
    <row r="230" spans="1:17" ht="12.75">
      <c r="A230" s="204">
        <f>EDATE(A229,1)</f>
        <v>44105</v>
      </c>
      <c r="B230" s="200">
        <v>0.004544973515503425</v>
      </c>
      <c r="C230" s="201">
        <v>0.0339341915930802</v>
      </c>
      <c r="D230" s="202">
        <v>-0.00041911255146553916</v>
      </c>
      <c r="E230" s="201">
        <v>0.013101085064737283</v>
      </c>
      <c r="F230" s="202">
        <v>0.006275407343755202</v>
      </c>
      <c r="G230" s="201">
        <v>0.041352700377293994</v>
      </c>
      <c r="H230" s="202">
        <v>0.01562286762732934</v>
      </c>
      <c r="I230" s="201">
        <v>0.18976162454391376</v>
      </c>
      <c r="J230" s="202">
        <v>0.01907443300731604</v>
      </c>
      <c r="K230" s="201">
        <v>0.26361415732964844</v>
      </c>
      <c r="L230" s="202">
        <v>0.00649999999999995</v>
      </c>
      <c r="M230" s="201">
        <v>0.03756478233365912</v>
      </c>
      <c r="N230" s="202">
        <v>0.009649328605723761</v>
      </c>
      <c r="O230" s="201">
        <v>0.05886312825191209</v>
      </c>
      <c r="P230" s="353">
        <v>0.005834501194280417</v>
      </c>
      <c r="Q230" s="203">
        <v>0.04269097685813694</v>
      </c>
    </row>
    <row r="231" spans="1:17" ht="12.75">
      <c r="A231" s="204">
        <f>EDATE(A230,1)</f>
        <v>44136</v>
      </c>
      <c r="B231" s="200">
        <v>0.0023804903292581336</v>
      </c>
      <c r="C231" s="201">
        <v>0.03113640166091214</v>
      </c>
      <c r="D231" s="202">
        <v>0.0007952458571387488</v>
      </c>
      <c r="E231" s="201">
        <v>0.004200756519804116</v>
      </c>
      <c r="F231" s="202">
        <v>0.0029292825618394414</v>
      </c>
      <c r="G231" s="201">
        <v>0.04079219816457491</v>
      </c>
      <c r="H231" s="202">
        <v>0.004477540735378538</v>
      </c>
      <c r="I231" s="201">
        <v>0.19151268376759867</v>
      </c>
      <c r="J231" s="202">
        <v>0.005258269367176993</v>
      </c>
      <c r="K231" s="201">
        <v>0.26571609244667194</v>
      </c>
      <c r="L231" s="202">
        <v>0.003183052812843812</v>
      </c>
      <c r="M231" s="201">
        <v>0.03878381733313874</v>
      </c>
      <c r="N231" s="202">
        <v>0.0013842495787133036</v>
      </c>
      <c r="O231" s="201">
        <v>0.05875702990487053</v>
      </c>
      <c r="P231" s="353">
        <v>0.0026540827565209035</v>
      </c>
      <c r="Q231" s="203">
        <v>0.03984287213394877</v>
      </c>
    </row>
    <row r="232" spans="1:17" ht="13.5" thickBot="1">
      <c r="A232" s="368">
        <f>EDATE(A231,1)</f>
        <v>44166</v>
      </c>
      <c r="B232" s="369">
        <v>0.005826463576305452</v>
      </c>
      <c r="C232" s="370">
        <v>0.02535219209623607</v>
      </c>
      <c r="D232" s="371">
        <v>0.0017293040633552526</v>
      </c>
      <c r="E232" s="370">
        <v>0.0026383710926296544</v>
      </c>
      <c r="F232" s="371">
        <v>0.007239391129750361</v>
      </c>
      <c r="G232" s="370">
        <v>0.03339052062837422</v>
      </c>
      <c r="H232" s="371">
        <v>0.0024974767727810043</v>
      </c>
      <c r="I232" s="370">
        <v>0.17001371288009048</v>
      </c>
      <c r="J232" s="371">
        <v>0.001900654792038159</v>
      </c>
      <c r="K232" s="370">
        <v>0.23314199604704977</v>
      </c>
      <c r="L232" s="371">
        <v>0.004927007692784757</v>
      </c>
      <c r="M232" s="370">
        <v>0.03522921199817608</v>
      </c>
      <c r="N232" s="371">
        <v>0.0017368925661931378</v>
      </c>
      <c r="O232" s="370">
        <v>0.05913396329659126</v>
      </c>
      <c r="P232" s="372">
        <v>0.006962367848078133</v>
      </c>
      <c r="Q232" s="373">
        <v>0.034461562174302296</v>
      </c>
    </row>
    <row r="233" spans="1:17" ht="13.5" thickTop="1">
      <c r="A233" s="204">
        <f aca="true" t="shared" si="5" ref="A233:A244">EDATE(A232,1)</f>
        <v>44197</v>
      </c>
      <c r="B233" s="200">
        <v>0.0023977430418706813</v>
      </c>
      <c r="C233" s="201">
        <v>0.02565732956698219</v>
      </c>
      <c r="D233" s="202">
        <v>0.0016436893389013552</v>
      </c>
      <c r="E233" s="201">
        <v>-0.0008533992044239547</v>
      </c>
      <c r="F233" s="202">
        <v>0.002657920725685603</v>
      </c>
      <c r="G233" s="201">
        <v>0.03507866582756458</v>
      </c>
      <c r="H233" s="202">
        <v>0.0022088311857906273</v>
      </c>
      <c r="I233" s="201">
        <v>0.16703128146817137</v>
      </c>
      <c r="J233" s="202">
        <v>0.0016380465924896725</v>
      </c>
      <c r="K233" s="201">
        <v>0.22905614438698674</v>
      </c>
      <c r="L233" s="202">
        <v>0.004123095676936694</v>
      </c>
      <c r="M233" s="201">
        <v>0.03413785522886448</v>
      </c>
      <c r="N233" s="202">
        <v>0.0023609823833694588</v>
      </c>
      <c r="O233" s="201">
        <v>0.05893087177212575</v>
      </c>
      <c r="P233" s="353">
        <v>0.0026660044522097692</v>
      </c>
      <c r="Q233" s="203">
        <v>0.035253351989583015</v>
      </c>
    </row>
    <row r="234" spans="1:17" ht="12.75">
      <c r="A234" s="204">
        <f t="shared" si="5"/>
        <v>44228</v>
      </c>
      <c r="B234" s="200">
        <v>0.00390987178619695</v>
      </c>
      <c r="C234" s="201">
        <v>0.02709949015388946</v>
      </c>
      <c r="D234" s="202">
        <v>0.0012881724196573963</v>
      </c>
      <c r="E234" s="201">
        <v>0.0032068929124104972</v>
      </c>
      <c r="F234" s="202">
        <v>0.004809270766199969</v>
      </c>
      <c r="G234" s="201">
        <v>0.035531754469143584</v>
      </c>
      <c r="H234" s="202">
        <v>0.002729432148126154</v>
      </c>
      <c r="I234" s="201">
        <v>0.17069242241174654</v>
      </c>
      <c r="J234" s="202">
        <v>0.002564990137341905</v>
      </c>
      <c r="K234" s="201">
        <v>0.23452455912524783</v>
      </c>
      <c r="L234" s="202">
        <v>0.003400537192214781</v>
      </c>
      <c r="M234" s="201">
        <v>0.03543547343405917</v>
      </c>
      <c r="N234" s="202">
        <v>0.002508232328177762</v>
      </c>
      <c r="O234" s="201">
        <v>0.057894009499695365</v>
      </c>
      <c r="P234" s="353">
        <v>0.003212635422489729</v>
      </c>
      <c r="Q234" s="203">
        <v>0.036817095623524754</v>
      </c>
    </row>
    <row r="235" spans="1:17" ht="12.75">
      <c r="A235" s="204">
        <f t="shared" si="5"/>
        <v>44256</v>
      </c>
      <c r="B235" s="200">
        <v>0.00200379263296524</v>
      </c>
      <c r="C235" s="367">
        <v>0.02843793294929986</v>
      </c>
      <c r="D235" s="202">
        <v>0.0013891828790815186</v>
      </c>
      <c r="E235" s="201">
        <v>0.006760166372727916</v>
      </c>
      <c r="F235" s="202">
        <v>0.002214624996218273</v>
      </c>
      <c r="G235" s="201">
        <v>0.036059291199523</v>
      </c>
      <c r="H235" s="202">
        <v>0.002588900879926248</v>
      </c>
      <c r="I235" s="201">
        <v>0.15930083049434596</v>
      </c>
      <c r="J235" s="202">
        <v>0.0025657128411749053</v>
      </c>
      <c r="K235" s="201">
        <v>0.21622641051143798</v>
      </c>
      <c r="L235" s="202">
        <v>0.0025950976848698737</v>
      </c>
      <c r="M235" s="201">
        <v>0.03692769770682003</v>
      </c>
      <c r="N235" s="202">
        <v>0.0027514334139093766</v>
      </c>
      <c r="O235" s="201">
        <v>0.056787181157203825</v>
      </c>
      <c r="P235" s="353">
        <v>0.0019062431667971058</v>
      </c>
      <c r="Q235" s="203">
        <v>0.03692611491936959</v>
      </c>
    </row>
    <row r="236" spans="1:17" ht="12.75">
      <c r="A236" s="204">
        <f t="shared" si="5"/>
        <v>44287</v>
      </c>
      <c r="B236" s="200">
        <v>0.002505185807340604</v>
      </c>
      <c r="C236" s="201">
        <v>0.03422038256459703</v>
      </c>
      <c r="D236" s="202">
        <v>0.0044301049681727545</v>
      </c>
      <c r="E236" s="201">
        <v>0.03244016835476793</v>
      </c>
      <c r="F236" s="202">
        <v>0.0018474802422250303</v>
      </c>
      <c r="G236" s="201">
        <v>0.034833927168259615</v>
      </c>
      <c r="H236" s="202">
        <v>0.0016879516072969558</v>
      </c>
      <c r="I236" s="201">
        <v>0.15201508386718832</v>
      </c>
      <c r="J236" s="202">
        <v>0.0013687526070771394</v>
      </c>
      <c r="K236" s="201">
        <v>0.20436261031692426</v>
      </c>
      <c r="L236" s="202">
        <v>0.0022774308547603983</v>
      </c>
      <c r="M236" s="201">
        <v>0.037895858459984666</v>
      </c>
      <c r="N236" s="202">
        <v>0.0028196532037754185</v>
      </c>
      <c r="O236" s="201">
        <v>0.057912247863959765</v>
      </c>
      <c r="P236" s="353">
        <v>0.00256967606241143</v>
      </c>
      <c r="Q236" s="203">
        <v>0.041986785494775525</v>
      </c>
    </row>
    <row r="237" spans="1:17" ht="12.75">
      <c r="A237" s="204">
        <f t="shared" si="5"/>
        <v>44317</v>
      </c>
      <c r="B237" s="200">
        <v>0.0020709528014986045</v>
      </c>
      <c r="C237" s="201">
        <v>0.040315156307362265</v>
      </c>
      <c r="D237" s="202">
        <v>0.003975809937382557</v>
      </c>
      <c r="E237" s="201">
        <v>0.04718967615752834</v>
      </c>
      <c r="F237" s="202">
        <v>0.001418208918645858</v>
      </c>
      <c r="G237" s="201">
        <v>0.037978083480991076</v>
      </c>
      <c r="H237" s="202">
        <v>0.003032491598671916</v>
      </c>
      <c r="I237" s="201">
        <v>0.15228170142836928</v>
      </c>
      <c r="J237" s="202">
        <v>0.002415697304757547</v>
      </c>
      <c r="K237" s="201">
        <v>0.2002190123339338</v>
      </c>
      <c r="L237" s="202">
        <v>0.0021517435485474135</v>
      </c>
      <c r="M237" s="201">
        <v>0.046452356719695054</v>
      </c>
      <c r="N237" s="202">
        <v>0.009639282152903217</v>
      </c>
      <c r="O237" s="201">
        <v>0.06592363014973923</v>
      </c>
      <c r="P237" s="353">
        <v>0.0019047619047620756</v>
      </c>
      <c r="Q237" s="203">
        <v>0.046588606376248176</v>
      </c>
    </row>
    <row r="238" spans="1:17" ht="12.75">
      <c r="A238" s="204">
        <f t="shared" si="5"/>
        <v>44348</v>
      </c>
      <c r="B238" s="200">
        <v>0.0013283168560513925</v>
      </c>
      <c r="C238" s="201">
        <v>0.03899569239089207</v>
      </c>
      <c r="D238" s="202">
        <v>0.003761748403422027</v>
      </c>
      <c r="E238" s="201">
        <v>0.04180774326512582</v>
      </c>
      <c r="F238" s="202">
        <v>0.0004914576634296175</v>
      </c>
      <c r="G238" s="201">
        <v>0.038030006930439564</v>
      </c>
      <c r="H238" s="202">
        <v>0.0029696219936032886</v>
      </c>
      <c r="I238" s="201">
        <v>0.1379850562650713</v>
      </c>
      <c r="J238" s="202">
        <v>0.0027328198885778754</v>
      </c>
      <c r="K238" s="201">
        <v>0.1770649293162596</v>
      </c>
      <c r="L238" s="202">
        <v>0.0014829674350720357</v>
      </c>
      <c r="M238" s="201">
        <v>0.047620790043543026</v>
      </c>
      <c r="N238" s="202">
        <v>0.00798552157315191</v>
      </c>
      <c r="O238" s="201">
        <v>0.07105130548224459</v>
      </c>
      <c r="P238" s="353">
        <v>0.0011950027159151055</v>
      </c>
      <c r="Q238" s="203">
        <v>0.04470500474457029</v>
      </c>
    </row>
    <row r="239" spans="1:17" ht="12.75">
      <c r="A239" s="204">
        <f t="shared" si="5"/>
        <v>44378</v>
      </c>
      <c r="B239" s="200">
        <v>0.0017729567170841065</v>
      </c>
      <c r="C239" s="201">
        <v>0.037104532961121706</v>
      </c>
      <c r="D239" s="202">
        <v>0.005477047046333672</v>
      </c>
      <c r="E239" s="201">
        <v>0.0348279771794513</v>
      </c>
      <c r="F239" s="202">
        <v>0.0004992361086049169</v>
      </c>
      <c r="G239" s="201">
        <v>0.03789588407436906</v>
      </c>
      <c r="H239" s="202">
        <v>0.003149612536699653</v>
      </c>
      <c r="I239" s="201">
        <v>0.11669124482535143</v>
      </c>
      <c r="J239" s="202">
        <v>0.0034899285929650414</v>
      </c>
      <c r="K239" s="201">
        <v>0.14681618424671217</v>
      </c>
      <c r="L239" s="202">
        <v>0.0015340176400107097</v>
      </c>
      <c r="M239" s="201">
        <v>0.04416300678873841</v>
      </c>
      <c r="N239" s="202">
        <v>0.004091710655353076</v>
      </c>
      <c r="O239" s="201">
        <v>0.06648255213755716</v>
      </c>
      <c r="P239" s="353">
        <v>0.001755362343189848</v>
      </c>
      <c r="Q239" s="203">
        <v>0.04195337017700984</v>
      </c>
    </row>
    <row r="240" spans="1:17" ht="12.75">
      <c r="A240" s="204">
        <f t="shared" si="5"/>
        <v>44409</v>
      </c>
      <c r="B240" s="200">
        <v>0.0010193146597294866</v>
      </c>
      <c r="C240" s="201">
        <v>0.03567548801110987</v>
      </c>
      <c r="D240" s="202">
        <v>0.0032297741147968573</v>
      </c>
      <c r="E240" s="201">
        <v>0.030090127363321173</v>
      </c>
      <c r="F240" s="202">
        <v>0.00025450340774058056</v>
      </c>
      <c r="G240" s="201">
        <v>0.037631279155822206</v>
      </c>
      <c r="H240" s="202">
        <v>0.004607278128719194</v>
      </c>
      <c r="I240" s="201">
        <v>0.09187336434693383</v>
      </c>
      <c r="J240" s="202">
        <v>0.0059439571634998245</v>
      </c>
      <c r="K240" s="201">
        <v>0.11207417853058588</v>
      </c>
      <c r="L240" s="202">
        <v>0.001159245013428345</v>
      </c>
      <c r="M240" s="201">
        <v>0.040431090415001814</v>
      </c>
      <c r="N240" s="202">
        <v>0.0020336485488914313</v>
      </c>
      <c r="O240" s="201">
        <v>0.05993187423835877</v>
      </c>
      <c r="P240" s="353">
        <v>0.0004018204212126175</v>
      </c>
      <c r="Q240" s="203">
        <v>0.03863231554470481</v>
      </c>
    </row>
    <row r="241" spans="1:17" ht="12.75">
      <c r="A241" s="204">
        <f t="shared" si="5"/>
        <v>44440</v>
      </c>
      <c r="B241" s="200">
        <v>0.001744587363636585</v>
      </c>
      <c r="C241" s="201">
        <v>0.031952203513814226</v>
      </c>
      <c r="D241" s="202">
        <v>0.002335504377211306</v>
      </c>
      <c r="E241" s="201">
        <v>0.030025783702254172</v>
      </c>
      <c r="F241" s="202">
        <v>0.0015406560911008782</v>
      </c>
      <c r="G241" s="201">
        <v>0.032626747529497235</v>
      </c>
      <c r="H241" s="202">
        <v>0.006592979059026671</v>
      </c>
      <c r="I241" s="201">
        <v>0.0533483705491824</v>
      </c>
      <c r="J241" s="202">
        <v>0.008728926811890192</v>
      </c>
      <c r="K241" s="201">
        <v>0.05908988264055903</v>
      </c>
      <c r="L241" s="202">
        <v>0.0014026316371318348</v>
      </c>
      <c r="M241" s="201">
        <v>0.03528029249512188</v>
      </c>
      <c r="N241" s="202">
        <v>0.0017198290699977914</v>
      </c>
      <c r="O241" s="201">
        <v>0.04972539992116287</v>
      </c>
      <c r="P241" s="353">
        <v>0.002284217419777246</v>
      </c>
      <c r="Q241" s="203">
        <v>0.0338415479891776</v>
      </c>
    </row>
    <row r="242" spans="1:17" ht="12.75">
      <c r="A242" s="204">
        <f t="shared" si="5"/>
        <v>44470</v>
      </c>
      <c r="B242" s="200">
        <v>0.002153547776556186</v>
      </c>
      <c r="C242" s="201">
        <v>0.029495531960115784</v>
      </c>
      <c r="D242" s="202">
        <v>0.0012169753216204615</v>
      </c>
      <c r="E242" s="201">
        <v>0.031711702985867785</v>
      </c>
      <c r="F242" s="202">
        <v>0.0024784609937449353</v>
      </c>
      <c r="G242" s="201">
        <v>0.02873037052242644</v>
      </c>
      <c r="H242" s="202">
        <v>0.003962152856222367</v>
      </c>
      <c r="I242" s="201">
        <v>0.04125451632918131</v>
      </c>
      <c r="J242" s="202">
        <v>0.004842530061496486</v>
      </c>
      <c r="K242" s="201">
        <v>0.04429914318872186</v>
      </c>
      <c r="L242" s="202">
        <v>0.001942179605702865</v>
      </c>
      <c r="M242" s="201">
        <v>0.030592143830493912</v>
      </c>
      <c r="N242" s="202">
        <v>0.001648931921211405</v>
      </c>
      <c r="O242" s="201">
        <v>0.04140744301153432</v>
      </c>
      <c r="P242" s="353">
        <v>0.0022842387526069707</v>
      </c>
      <c r="Q242" s="203">
        <v>0.030192429954242872</v>
      </c>
    </row>
    <row r="243" spans="1:17" ht="12.75">
      <c r="A243" s="204">
        <f t="shared" si="5"/>
        <v>44501</v>
      </c>
      <c r="B243" s="200">
        <v>0.002768282874705541</v>
      </c>
      <c r="C243" s="201">
        <v>0.029893814545139508</v>
      </c>
      <c r="D243" s="202">
        <v>0.00256069451272678</v>
      </c>
      <c r="E243" s="201">
        <v>0.03353168968797382</v>
      </c>
      <c r="F243" s="202">
        <v>0.002841487311082913</v>
      </c>
      <c r="G243" s="201">
        <v>0.02864031667475131</v>
      </c>
      <c r="H243" s="202">
        <v>0.0019145000538458579</v>
      </c>
      <c r="I243" s="201">
        <v>0.03859763493865498</v>
      </c>
      <c r="J243" s="202">
        <v>0.0018499519783867768</v>
      </c>
      <c r="K243" s="201">
        <v>0.0407584581356466</v>
      </c>
      <c r="L243" s="202">
        <v>0.002513170373234397</v>
      </c>
      <c r="M243" s="201">
        <v>0.029903958780302053</v>
      </c>
      <c r="N243" s="202">
        <v>0.0011153622146462538</v>
      </c>
      <c r="O243" s="201">
        <v>0.04112780879281264</v>
      </c>
      <c r="P243" s="353">
        <v>0.0028631328618813345</v>
      </c>
      <c r="Q243" s="203">
        <v>0.030407221715157418</v>
      </c>
    </row>
    <row r="244" spans="1:17" ht="13.5" thickBot="1">
      <c r="A244" s="368">
        <f t="shared" si="5"/>
        <v>44531</v>
      </c>
      <c r="B244" s="369">
        <v>0.004432779653612995</v>
      </c>
      <c r="C244" s="370">
        <v>0.02846678264312663</v>
      </c>
      <c r="D244" s="371">
        <v>0.003088887766304227</v>
      </c>
      <c r="E244" s="370">
        <v>0.034934436753554676</v>
      </c>
      <c r="F244" s="371">
        <v>0.004898820064866527</v>
      </c>
      <c r="G244" s="370">
        <v>0.026250015240371072</v>
      </c>
      <c r="H244" s="371">
        <v>0.0037659059559020935</v>
      </c>
      <c r="I244" s="370">
        <v>0.03991174054011526</v>
      </c>
      <c r="J244" s="371">
        <v>0.00403165549953477</v>
      </c>
      <c r="K244" s="370">
        <v>0.04297210776249538</v>
      </c>
      <c r="L244" s="371">
        <v>0.0038933681949475663</v>
      </c>
      <c r="M244" s="370">
        <v>0.028844628696997443</v>
      </c>
      <c r="N244" s="371">
        <v>0.0014723266979623784</v>
      </c>
      <c r="O244" s="370">
        <v>0.04085283950225693</v>
      </c>
      <c r="P244" s="372">
        <v>0.004950675257544335</v>
      </c>
      <c r="Q244" s="373">
        <v>0.02834869138736895</v>
      </c>
    </row>
    <row r="245" ht="13.5" thickTop="1"/>
  </sheetData>
  <mergeCells count="8">
    <mergeCell ref="P3:Q3"/>
    <mergeCell ref="B2:Q2"/>
    <mergeCell ref="B3:C3"/>
    <mergeCell ref="L3:M3"/>
    <mergeCell ref="N3:O3"/>
    <mergeCell ref="D3:E3"/>
    <mergeCell ref="F3:G3"/>
    <mergeCell ref="J3:K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Itaú BBA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Barbosa</dc:creator>
  <cp:keywords/>
  <dc:description/>
  <cp:lastModifiedBy>Andre Cardoso Barbeiro Matcin</cp:lastModifiedBy>
  <cp:lastPrinted>2019-03-14T17:42:18Z</cp:lastPrinted>
  <dcterms:created xsi:type="dcterms:W3CDTF">2011-12-08T19:09:25Z</dcterms:created>
  <dcterms:modified xsi:type="dcterms:W3CDTF">2020-10-02T19:56:37Z</dcterms:modified>
  <cp:category/>
  <cp:version/>
  <cp:contentType/>
  <cp:contentStatus/>
</cp:coreProperties>
</file>